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zhao\Downloads\"/>
    </mc:Choice>
  </mc:AlternateContent>
  <xr:revisionPtr revIDLastSave="0" documentId="8_{011E573F-966D-4A7D-9B12-6BF6937C8A47}" xr6:coauthVersionLast="47" xr6:coauthVersionMax="47" xr10:uidLastSave="{00000000-0000-0000-0000-000000000000}"/>
  <bookViews>
    <workbookView xWindow="-120" yWindow="-120" windowWidth="29040" windowHeight="15840" xr2:uid="{08BD07C5-8ECD-4FEE-BD9F-89045E2BBAF8}"/>
  </bookViews>
  <sheets>
    <sheet name="Sheet1" sheetId="1" r:id="rId1"/>
  </sheets>
  <definedNames>
    <definedName name="_xlnm.Print_Area" localSheetId="0">Sheet1!$A$1:$I$147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1" i="1" l="1"/>
  <c r="H144" i="1"/>
  <c r="H141" i="1"/>
  <c r="H138" i="1"/>
  <c r="H123" i="1"/>
  <c r="H92" i="1"/>
  <c r="H89" i="1"/>
  <c r="H86" i="1"/>
  <c r="H53" i="1"/>
  <c r="H130" i="1"/>
  <c r="H112" i="1"/>
  <c r="H78" i="1"/>
  <c r="H61" i="1"/>
  <c r="H44" i="1"/>
  <c r="H147" i="1" l="1"/>
  <c r="H107" i="1"/>
  <c r="H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tc={99570757-0AF7-4980-8161-8337B1B83BE8}</author>
  </authors>
  <commentList>
    <comment ref="B13" authorId="0" shapeId="0" xr:uid="{99570757-0AF7-4980-8161-8337B1B83BE8}">
      <text>
        <t>[Threaded comment]
Your version of Excel allows you to read this threaded comment; however, any edits to it will get removed if the file is opened in a newer version of Excel. Learn more: https://go.microsoft.com/fwlink/?linkid=870924
Comment:
    @Katz, Ron 1). Will the items be separate as they were last year. See breakout below. 2) Are we using all of the item listed on the quote and for any item listed as $0, blacking out as we did last year? 
Reply:
    @Macleod, Alison 1) Yes, the items should be separate, like last year. 2) Yes, we are using all the items  and blacking out the $0 items.</t>
      </text>
    </comment>
  </commentList>
</comments>
</file>

<file path=xl/sharedStrings.xml><?xml version="1.0" encoding="utf-8"?>
<sst xmlns="http://schemas.openxmlformats.org/spreadsheetml/2006/main" count="216" uniqueCount="136">
  <si>
    <t>Attachment A: Part B</t>
  </si>
  <si>
    <t>RFQ Price Quote</t>
  </si>
  <si>
    <t>Purchase of EMC Data Domain Maintenance M/WBE Small Purchase RFQ (PIN: 01524BIST69698)</t>
  </si>
  <si>
    <t>Vendor Name</t>
  </si>
  <si>
    <t>Name of Authorized Representative</t>
  </si>
  <si>
    <r>
      <t>Directions: Enter your price quote in the Unit "Price" column for each line-item listed for Site A and Site B. The price will automatically calculate in column "Extended Price (Qty. x Unit Price)". If your orgaization i</t>
    </r>
    <r>
      <rPr>
        <sz val="11"/>
        <color theme="1"/>
        <rFont val="Calibri"/>
        <family val="2"/>
        <scheme val="minor"/>
      </rPr>
      <t>s</t>
    </r>
    <r>
      <rPr>
        <b/>
        <sz val="11"/>
        <color theme="1"/>
        <rFont val="Calibri"/>
        <family val="2"/>
        <scheme val="minor"/>
      </rPr>
      <t xml:space="preserve"> offering an additional discount, enter the amount in the column "Optional Additional Product Discount".</t>
    </r>
  </si>
  <si>
    <t xml:space="preserve">Total Quote (SITE A + SITE B) </t>
  </si>
  <si>
    <t xml:space="preserve">Comptroller Site A </t>
  </si>
  <si>
    <t>Line Item #</t>
  </si>
  <si>
    <t>Description</t>
  </si>
  <si>
    <t>Model Number</t>
  </si>
  <si>
    <t>Qty.</t>
  </si>
  <si>
    <t>Unit Price</t>
  </si>
  <si>
    <t xml:space="preserve">Optional Additional Product Discount $                       </t>
  </si>
  <si>
    <t>Extended Price (Qty. x Unit Price)</t>
  </si>
  <si>
    <t>A1</t>
  </si>
  <si>
    <t>VREALIZE DP EXTENSION 4.0=IA</t>
  </si>
  <si>
    <t xml:space="preserve"> 456-112-133</t>
  </si>
  <si>
    <t>PROSUPPORT PLUS MC SOFTWARE SUPPORT</t>
  </si>
  <si>
    <t>SN# 20933304</t>
  </si>
  <si>
    <t>TERM: 7/31/2024 – 7/30/2025</t>
  </si>
  <si>
    <t>A2</t>
  </si>
  <si>
    <t>DPA SINGLE FED REPORTING SERVER=IA</t>
  </si>
  <si>
    <t>456-112-408</t>
  </si>
  <si>
    <t>SN#20933292</t>
  </si>
  <si>
    <t xml:space="preserve">   A3</t>
  </si>
  <si>
    <t>DPS FOR VMWARE DPA ENABLER-C=CB</t>
  </si>
  <si>
    <t>456-110-834</t>
  </si>
  <si>
    <t>SN#20933309</t>
  </si>
  <si>
    <t>A4</t>
  </si>
  <si>
    <t>DATA PROTECTION CENTRAL MID=CA</t>
  </si>
  <si>
    <t>458-002-386</t>
  </si>
  <si>
    <t>A5</t>
  </si>
  <si>
    <t>DPS FOR VMWARE AVAMAR H ENABLE=IA</t>
  </si>
  <si>
    <t>456-112-958</t>
  </si>
  <si>
    <t>SN#20933296</t>
  </si>
  <si>
    <t>TERM: 7/31/2023 – 7/30/2024</t>
  </si>
  <si>
    <t>A6</t>
  </si>
  <si>
    <t>DPS FOR VMWARE 2TB AVE ENABLER-CA</t>
  </si>
  <si>
    <t>456-109-974</t>
  </si>
  <si>
    <t>SN#20933298</t>
  </si>
  <si>
    <t>A7</t>
  </si>
  <si>
    <t>DPS FOR VMWARE 2TB AVE ENABLER=CA</t>
  </si>
  <si>
    <t>SN#20933300</t>
  </si>
  <si>
    <t>A8</t>
  </si>
  <si>
    <t>DPS FOR VMWARE SOCKETS=IA</t>
  </si>
  <si>
    <t>456-110-832</t>
  </si>
  <si>
    <t>SN#20933307</t>
  </si>
  <si>
    <t>A9</t>
  </si>
  <si>
    <t>DPS FOR VMWARE DPSEARCH ENABLER=CA</t>
  </si>
  <si>
    <t>456-110-835</t>
  </si>
  <si>
    <t>SN#20933308</t>
  </si>
  <si>
    <t>A10</t>
  </si>
  <si>
    <t>EMC GLR FOR MS APPS ENABLER=CA</t>
  </si>
  <si>
    <t>456-111-143</t>
  </si>
  <si>
    <t>SN#20933310</t>
  </si>
  <si>
    <t>A11</t>
  </si>
  <si>
    <t>NW 9.2+ DPS CAP ENABLER=CA</t>
  </si>
  <si>
    <t>456-113-086</t>
  </si>
  <si>
    <t>SN#20933302</t>
  </si>
  <si>
    <t>A12</t>
  </si>
  <si>
    <t>SYSTEM DD6800 CTL NFS CIFS</t>
  </si>
  <si>
    <t>DD6800-CTL</t>
  </si>
  <si>
    <t>PROSUPPORT PLUS 4HR/MC -HARDWARE SUPPORT</t>
  </si>
  <si>
    <t>SN#APM00183035211</t>
  </si>
  <si>
    <t>A13</t>
  </si>
  <si>
    <t>DD 10GBASE T IO MODULE 4PORT</t>
  </si>
  <si>
    <t>C-10GBTM4P-NF</t>
  </si>
  <si>
    <t>A14</t>
  </si>
  <si>
    <t>DD 10GBE IO MOD CU TWINAX 4PORT OPTION</t>
  </si>
  <si>
    <t>C-10GMCU4P-NF</t>
  </si>
  <si>
    <t>PROSUPPORT PLUS4HR/MC-HARDWARE SUPPORT</t>
  </si>
  <si>
    <t>A15</t>
  </si>
  <si>
    <t>OPT DS60 SHELF 45X3TB SAS HDD G3</t>
  </si>
  <si>
    <t>C-DS60-3-135S-G3</t>
  </si>
  <si>
    <t>PROSUPPORT PLUS 4HR/MC-HARDWARE SUPPORT</t>
  </si>
  <si>
    <t>A16</t>
  </si>
  <si>
    <t>FS 800GB 0.8TB RAW=CF</t>
  </si>
  <si>
    <t>456-111-330</t>
  </si>
  <si>
    <t>PROSUPPORT PLUS MC-SOFTWARE SUPPORT</t>
  </si>
  <si>
    <t>SN#20967383</t>
  </si>
  <si>
    <t>A17</t>
  </si>
  <si>
    <t>LICENSE BASE DD OE DD6800=IA</t>
  </si>
  <si>
    <t>456-109-724</t>
  </si>
  <si>
    <t>SN#20967384</t>
  </si>
  <si>
    <t>A18</t>
  </si>
  <si>
    <t>DS60 3TB ACT 45TB RAW=CB</t>
  </si>
  <si>
    <t>456-111-962</t>
  </si>
  <si>
    <t>SN#20967385</t>
  </si>
  <si>
    <t>A19</t>
  </si>
  <si>
    <t>DD SOFTWARE=CB</t>
  </si>
  <si>
    <t>458-001-800</t>
  </si>
  <si>
    <t>A20</t>
  </si>
  <si>
    <t>DD BOOST SOFTWARE OPTION=CB</t>
  </si>
  <si>
    <t>458-001-801</t>
  </si>
  <si>
    <t>PROSUPPORT PLUS MC -SOFTWARE SUPPORT</t>
  </si>
  <si>
    <t>A21</t>
  </si>
  <si>
    <t>DD REPLICATION SOFTWARE OPTION=CB</t>
  </si>
  <si>
    <t>458-001-802</t>
  </si>
  <si>
    <t>A22</t>
  </si>
  <si>
    <t>CLOUDBOOST AWS DPS ENABLER=CA</t>
  </si>
  <si>
    <t>456-113-291</t>
  </si>
  <si>
    <t>SN#20933305</t>
  </si>
  <si>
    <t>A23</t>
  </si>
  <si>
    <t>DPS FOR VMWARE RP4VM ENABLER=IB</t>
  </si>
  <si>
    <t>456-107-804</t>
  </si>
  <si>
    <t>SN#20933306</t>
  </si>
  <si>
    <t>A24</t>
  </si>
  <si>
    <t>DPS FOR VMWARE</t>
  </si>
  <si>
    <t>458-001-192   </t>
  </si>
  <si>
    <t xml:space="preserve">Comptroller Site A Total </t>
  </si>
  <si>
    <t>Comptroller Site B</t>
  </si>
  <si>
    <t>Additional Product Discount %                          (If Applicable)</t>
  </si>
  <si>
    <t xml:space="preserve">Extended Price </t>
  </si>
  <si>
    <t>(Qty. x Unit Price)</t>
  </si>
  <si>
    <t xml:space="preserve"> B1</t>
  </si>
  <si>
    <t>PROSUPPORT PLUS -4HR/MC HARDWARE SUPPORT</t>
  </si>
  <si>
    <t>SN#APM00183008359</t>
  </si>
  <si>
    <t>B2</t>
  </si>
  <si>
    <t>B3</t>
  </si>
  <si>
    <t>B4</t>
  </si>
  <si>
    <t>PROSUPPORT PLUS 4HR/MC HARDWARE SUPPORT</t>
  </si>
  <si>
    <t>B5</t>
  </si>
  <si>
    <t>SN#20968805</t>
  </si>
  <si>
    <t>B6</t>
  </si>
  <si>
    <t>SN#20968806</t>
  </si>
  <si>
    <t>B7</t>
  </si>
  <si>
    <t>PROSUPPORTPLUS MC-SOFTWARE SUPPORT</t>
  </si>
  <si>
    <t>SN#20968807</t>
  </si>
  <si>
    <t>B8</t>
  </si>
  <si>
    <t>PROSUPPORT PLUS -SOFTWARE SUPPORT</t>
  </si>
  <si>
    <t>B9</t>
  </si>
  <si>
    <t>D BOOST SOFTWARE OPTION=CB</t>
  </si>
  <si>
    <t>B10</t>
  </si>
  <si>
    <t>DD REPLICATION SOFTWAR OPTION=CB</t>
  </si>
  <si>
    <t xml:space="preserve">Comptroller Site B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</si>
</sst>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24"/>
      <color theme="1"/>
      <name val="Calibri"/>
      <family val="2"/>
      <scheme val="minor"/>
    </font>
    <font>
      <sz val="12"/>
      <color theme="1"/>
      <name val="Times New Roman"/>
      <family val="1"/>
    </font>
    <font>
      <sz val="10"/>
      <color theme="1"/>
      <name val="Calibri"/>
      <family val="2"/>
      <scheme val="minor"/>
    </font>
    <font>
      <b/>
      <sz val="10"/>
      <color theme="1"/>
      <name val="Calibri"/>
      <family val="2"/>
      <scheme val="minor"/>
    </font>
    <font>
      <b/>
      <sz val="10"/>
      <color rgb="FF000000"/>
      <name val="Calibri"/>
      <family val="2"/>
      <scheme val="minor"/>
    </font>
    <font>
      <b/>
      <sz val="14"/>
      <color theme="1"/>
      <name val="Calibri"/>
      <family val="2"/>
      <scheme val="minor"/>
    </font>
    <font>
      <b/>
      <sz val="11"/>
      <color theme="1"/>
      <name val="Calibri"/>
      <family val="2"/>
      <scheme val="minor"/>
    </font>
    <font>
      <b/>
      <sz val="14"/>
      <color rgb="FF000000"/>
      <name val="Calibri"/>
      <family val="2"/>
      <scheme val="minor"/>
    </font>
    <font>
      <sz val="14"/>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rgb="FFDEEAF6"/>
        <bgColor indexed="64"/>
      </patternFill>
    </fill>
    <fill>
      <patternFill patternType="solid">
        <fgColor rgb="FF020202"/>
        <bgColor indexed="64"/>
      </patternFill>
    </fill>
    <fill>
      <patternFill patternType="solid">
        <fgColor rgb="FFFFFFFF"/>
        <bgColor indexed="64"/>
      </patternFill>
    </fill>
    <fill>
      <patternFill patternType="solid">
        <fgColor theme="8" tint="0.39997558519241921"/>
        <bgColor indexed="64"/>
      </patternFill>
    </fill>
    <fill>
      <patternFill patternType="solid">
        <fgColor rgb="FF9CC2E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0" xfId="0" applyFont="1"/>
    <xf numFmtId="0" fontId="0" fillId="0" borderId="0" xfId="0" applyProtection="1">
      <protection locked="0"/>
    </xf>
    <xf numFmtId="0" fontId="3" fillId="0" borderId="0" xfId="0" applyFont="1" applyAlignment="1">
      <alignment vertical="center"/>
    </xf>
    <xf numFmtId="0" fontId="0" fillId="0" borderId="12" xfId="0" applyBorder="1"/>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horizontal="center" vertical="center" wrapText="1"/>
    </xf>
    <xf numFmtId="0" fontId="4" fillId="0" borderId="6" xfId="0" applyFont="1" applyBorder="1" applyAlignment="1">
      <alignment vertical="center" wrapText="1"/>
    </xf>
    <xf numFmtId="0" fontId="5" fillId="8" borderId="13" xfId="0" applyFont="1" applyFill="1" applyBorder="1" applyAlignment="1">
      <alignment horizontal="right" vertical="center" wrapText="1"/>
    </xf>
    <xf numFmtId="0" fontId="5" fillId="8" borderId="14" xfId="0" applyFont="1" applyFill="1" applyBorder="1" applyAlignment="1">
      <alignment horizontal="right" vertical="center" wrapText="1"/>
    </xf>
    <xf numFmtId="0" fontId="5" fillId="8" borderId="4" xfId="0" applyFont="1" applyFill="1" applyBorder="1" applyAlignment="1">
      <alignment vertical="center" wrapText="1"/>
    </xf>
    <xf numFmtId="44" fontId="5" fillId="7" borderId="1" xfId="0" applyNumberFormat="1" applyFont="1" applyFill="1" applyBorder="1" applyAlignment="1">
      <alignment vertical="center" wrapText="1"/>
    </xf>
    <xf numFmtId="0" fontId="0" fillId="0" borderId="0" xfId="0" applyAlignment="1">
      <alignment horizontal="left" wrapText="1"/>
    </xf>
    <xf numFmtId="0" fontId="0" fillId="0" borderId="0" xfId="0" applyAlignment="1" applyProtection="1">
      <alignment horizontal="left"/>
      <protection locked="0"/>
    </xf>
    <xf numFmtId="44" fontId="6" fillId="0" borderId="4" xfId="0" applyNumberFormat="1" applyFont="1" applyBorder="1" applyAlignment="1">
      <alignment vertical="center" wrapText="1"/>
    </xf>
    <xf numFmtId="10" fontId="5" fillId="3" borderId="7" xfId="0" applyNumberFormat="1" applyFont="1" applyFill="1" applyBorder="1" applyAlignment="1">
      <alignment vertical="center" wrapText="1"/>
    </xf>
    <xf numFmtId="10" fontId="5" fillId="3" borderId="3" xfId="0" applyNumberFormat="1" applyFont="1" applyFill="1" applyBorder="1" applyAlignment="1">
      <alignment vertical="center" wrapText="1"/>
    </xf>
    <xf numFmtId="10" fontId="5" fillId="3" borderId="2" xfId="0" applyNumberFormat="1" applyFont="1" applyFill="1" applyBorder="1" applyAlignment="1">
      <alignment vertical="center" wrapText="1"/>
    </xf>
    <xf numFmtId="44" fontId="5" fillId="0" borderId="1" xfId="0" applyNumberFormat="1" applyFont="1" applyBorder="1" applyAlignment="1">
      <alignment vertical="center" wrapText="1"/>
    </xf>
    <xf numFmtId="10" fontId="5" fillId="3" borderId="2" xfId="0" applyNumberFormat="1" applyFont="1" applyFill="1" applyBorder="1" applyAlignment="1" applyProtection="1">
      <alignment vertical="center" wrapText="1"/>
      <protection locked="0"/>
    </xf>
    <xf numFmtId="10" fontId="5" fillId="3" borderId="7" xfId="0" applyNumberFormat="1" applyFont="1" applyFill="1" applyBorder="1" applyAlignment="1" applyProtection="1">
      <alignment vertical="center" wrapText="1"/>
      <protection locked="0"/>
    </xf>
    <xf numFmtId="10" fontId="5" fillId="3" borderId="3" xfId="0" applyNumberFormat="1" applyFont="1" applyFill="1" applyBorder="1" applyAlignment="1" applyProtection="1">
      <alignment vertical="center" wrapText="1"/>
      <protection locked="0"/>
    </xf>
    <xf numFmtId="2" fontId="5" fillId="3" borderId="2" xfId="1" applyNumberFormat="1" applyFont="1" applyFill="1" applyBorder="1" applyAlignment="1" applyProtection="1">
      <alignment vertical="center" wrapText="1"/>
      <protection locked="0"/>
    </xf>
    <xf numFmtId="2" fontId="5" fillId="3" borderId="7" xfId="1" applyNumberFormat="1" applyFont="1" applyFill="1" applyBorder="1" applyAlignment="1" applyProtection="1">
      <alignment vertical="center" wrapText="1"/>
      <protection locked="0"/>
    </xf>
    <xf numFmtId="2" fontId="5" fillId="3" borderId="3" xfId="1" applyNumberFormat="1" applyFont="1" applyFill="1" applyBorder="1" applyAlignment="1" applyProtection="1">
      <alignment vertical="center" wrapText="1"/>
      <protection locked="0"/>
    </xf>
    <xf numFmtId="0" fontId="0" fillId="0" borderId="0" xfId="0" applyAlignment="1">
      <alignment wrapText="1"/>
    </xf>
    <xf numFmtId="0" fontId="8" fillId="0" borderId="0" xfId="0" applyFont="1"/>
    <xf numFmtId="2" fontId="5" fillId="3" borderId="2" xfId="0" applyNumberFormat="1" applyFont="1" applyFill="1" applyBorder="1" applyAlignment="1" applyProtection="1">
      <alignment vertical="center" wrapText="1"/>
      <protection locked="0"/>
    </xf>
    <xf numFmtId="2" fontId="5" fillId="3" borderId="7" xfId="0" applyNumberFormat="1" applyFont="1" applyFill="1" applyBorder="1" applyAlignment="1" applyProtection="1">
      <alignment vertical="center" wrapText="1"/>
      <protection locked="0"/>
    </xf>
    <xf numFmtId="2" fontId="5" fillId="3" borderId="3" xfId="0" applyNumberFormat="1" applyFont="1" applyFill="1" applyBorder="1" applyAlignment="1" applyProtection="1">
      <alignment vertical="center" wrapText="1"/>
      <protection locked="0"/>
    </xf>
    <xf numFmtId="2" fontId="5" fillId="3" borderId="2" xfId="0" applyNumberFormat="1" applyFont="1" applyFill="1" applyBorder="1" applyAlignment="1">
      <alignment vertical="center" wrapText="1"/>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1"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2" fontId="5" fillId="9" borderId="2" xfId="1" applyNumberFormat="1" applyFont="1" applyFill="1" applyBorder="1" applyAlignment="1" applyProtection="1">
      <alignment vertical="center" wrapText="1"/>
      <protection locked="0"/>
    </xf>
    <xf numFmtId="2" fontId="5" fillId="9" borderId="7" xfId="1" applyNumberFormat="1" applyFont="1" applyFill="1" applyBorder="1" applyAlignment="1" applyProtection="1">
      <alignment vertical="center" wrapText="1"/>
      <protection locked="0"/>
    </xf>
    <xf numFmtId="2" fontId="5" fillId="9" borderId="3" xfId="1" applyNumberFormat="1" applyFont="1" applyFill="1" applyBorder="1" applyAlignment="1" applyProtection="1">
      <alignment vertical="center" wrapTex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3" borderId="2" xfId="0" applyFont="1" applyFill="1" applyBorder="1" applyAlignment="1">
      <alignment vertical="center" wrapText="1"/>
    </xf>
    <xf numFmtId="0" fontId="5" fillId="3" borderId="7" xfId="0" applyFont="1" applyFill="1" applyBorder="1" applyAlignment="1">
      <alignment vertical="center" wrapText="1"/>
    </xf>
    <xf numFmtId="0" fontId="5" fillId="3" borderId="3" xfId="0" applyFont="1" applyFill="1" applyBorder="1" applyAlignment="1">
      <alignment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44" fontId="5" fillId="9" borderId="2" xfId="1" applyFont="1" applyFill="1" applyBorder="1" applyAlignment="1" applyProtection="1">
      <alignment vertical="center" wrapText="1"/>
      <protection locked="0"/>
    </xf>
    <xf numFmtId="44" fontId="5" fillId="9" borderId="7" xfId="1" applyFont="1" applyFill="1" applyBorder="1" applyAlignment="1" applyProtection="1">
      <alignment vertical="center" wrapText="1"/>
      <protection locked="0"/>
    </xf>
    <xf numFmtId="44" fontId="5" fillId="9" borderId="3" xfId="1" applyFont="1" applyFill="1" applyBorder="1" applyAlignment="1" applyProtection="1">
      <alignment vertical="center" wrapText="1"/>
      <protection locked="0"/>
    </xf>
    <xf numFmtId="44" fontId="5" fillId="0" borderId="2" xfId="0" applyNumberFormat="1"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44" fontId="5" fillId="0" borderId="2" xfId="1" applyFont="1" applyBorder="1" applyAlignment="1">
      <alignment vertical="center" wrapText="1"/>
    </xf>
    <xf numFmtId="44" fontId="5" fillId="0" borderId="7" xfId="1" applyFont="1" applyBorder="1" applyAlignment="1">
      <alignment vertical="center" wrapText="1"/>
    </xf>
    <xf numFmtId="44" fontId="5" fillId="0" borderId="3" xfId="1" applyFont="1" applyBorder="1" applyAlignment="1">
      <alignment vertical="center" wrapText="1"/>
    </xf>
    <xf numFmtId="0" fontId="4" fillId="3" borderId="2" xfId="0" applyFont="1" applyFill="1" applyBorder="1" applyAlignment="1">
      <alignment vertical="center" wrapText="1"/>
    </xf>
    <xf numFmtId="0" fontId="4" fillId="3" borderId="7" xfId="0" applyFont="1" applyFill="1" applyBorder="1" applyAlignment="1">
      <alignment vertical="center" wrapText="1"/>
    </xf>
    <xf numFmtId="0" fontId="4" fillId="3" borderId="3" xfId="0" applyFont="1" applyFill="1" applyBorder="1" applyAlignment="1">
      <alignment vertical="center" wrapText="1"/>
    </xf>
    <xf numFmtId="44" fontId="5" fillId="3" borderId="2" xfId="1" applyFont="1" applyFill="1" applyBorder="1" applyAlignment="1" applyProtection="1">
      <alignment vertical="center" wrapText="1"/>
      <protection locked="0"/>
    </xf>
    <xf numFmtId="44" fontId="5" fillId="3" borderId="7" xfId="1" applyFont="1" applyFill="1" applyBorder="1" applyAlignment="1" applyProtection="1">
      <alignment vertical="center" wrapText="1"/>
      <protection locked="0"/>
    </xf>
    <xf numFmtId="44" fontId="5" fillId="3" borderId="3" xfId="1" applyFont="1" applyFill="1" applyBorder="1" applyAlignment="1" applyProtection="1">
      <alignment vertical="center" wrapText="1"/>
      <protection locked="0"/>
    </xf>
    <xf numFmtId="2" fontId="5" fillId="3" borderId="2" xfId="0" applyNumberFormat="1" applyFont="1" applyFill="1" applyBorder="1" applyAlignment="1" applyProtection="1">
      <alignment vertical="center" wrapText="1"/>
      <protection locked="0"/>
    </xf>
    <xf numFmtId="2" fontId="5" fillId="3" borderId="7" xfId="0" applyNumberFormat="1" applyFont="1" applyFill="1" applyBorder="1" applyAlignment="1" applyProtection="1">
      <alignment vertical="center" wrapText="1"/>
      <protection locked="0"/>
    </xf>
    <xf numFmtId="2" fontId="5" fillId="3" borderId="3" xfId="0" applyNumberFormat="1" applyFont="1" applyFill="1" applyBorder="1" applyAlignment="1" applyProtection="1">
      <alignment vertical="center" wrapText="1"/>
      <protection locked="0"/>
    </xf>
    <xf numFmtId="0" fontId="6" fillId="2" borderId="7" xfId="0" applyFont="1" applyFill="1" applyBorder="1" applyAlignment="1">
      <alignment horizontal="center" vertical="center" wrapText="1"/>
    </xf>
    <xf numFmtId="2" fontId="5" fillId="3" borderId="2" xfId="0" applyNumberFormat="1" applyFont="1" applyFill="1" applyBorder="1" applyAlignment="1">
      <alignment vertical="center" wrapText="1"/>
    </xf>
    <xf numFmtId="2" fontId="5" fillId="3" borderId="7" xfId="0" applyNumberFormat="1" applyFont="1" applyFill="1" applyBorder="1" applyAlignment="1">
      <alignment vertical="center" wrapText="1"/>
    </xf>
    <xf numFmtId="2" fontId="5" fillId="3" borderId="3" xfId="0" applyNumberFormat="1" applyFont="1" applyFill="1" applyBorder="1" applyAlignment="1">
      <alignment vertical="center" wrapText="1"/>
    </xf>
    <xf numFmtId="0" fontId="0" fillId="9" borderId="18" xfId="0" applyFill="1" applyBorder="1" applyAlignment="1" applyProtection="1">
      <alignment horizontal="left"/>
      <protection locked="0"/>
    </xf>
    <xf numFmtId="2" fontId="5" fillId="9" borderId="2" xfId="2" applyNumberFormat="1" applyFont="1" applyFill="1" applyBorder="1" applyAlignment="1" applyProtection="1">
      <alignment vertical="center" wrapText="1"/>
      <protection locked="0"/>
    </xf>
    <xf numFmtId="2" fontId="5" fillId="9" borderId="7" xfId="2" applyNumberFormat="1" applyFont="1" applyFill="1" applyBorder="1" applyAlignment="1" applyProtection="1">
      <alignment vertical="center" wrapText="1"/>
      <protection locked="0"/>
    </xf>
    <xf numFmtId="2" fontId="5" fillId="9" borderId="3" xfId="2" applyNumberFormat="1" applyFont="1" applyFill="1" applyBorder="1" applyAlignment="1" applyProtection="1">
      <alignment vertical="center" wrapText="1"/>
      <protection locked="0"/>
    </xf>
    <xf numFmtId="0" fontId="0" fillId="0" borderId="18" xfId="0" applyBorder="1" applyAlignment="1">
      <alignment horizontal="right" wrapText="1"/>
    </xf>
    <xf numFmtId="0" fontId="0" fillId="0" borderId="15" xfId="0" applyBorder="1" applyAlignment="1">
      <alignment horizontal="right"/>
    </xf>
    <xf numFmtId="0" fontId="9" fillId="6" borderId="13" xfId="0" applyFont="1" applyFill="1" applyBorder="1" applyAlignment="1">
      <alignment horizontal="right" vertical="center" wrapText="1"/>
    </xf>
    <xf numFmtId="0" fontId="9" fillId="6" borderId="14" xfId="0" applyFont="1" applyFill="1" applyBorder="1" applyAlignment="1">
      <alignment horizontal="right" vertical="center" wrapText="1"/>
    </xf>
    <xf numFmtId="0" fontId="10" fillId="0" borderId="14" xfId="0" applyFont="1" applyBorder="1" applyAlignment="1">
      <alignment horizontal="right" vertical="center" wrapText="1"/>
    </xf>
    <xf numFmtId="0" fontId="0" fillId="9" borderId="15" xfId="0" applyFill="1" applyBorder="1" applyAlignment="1" applyProtection="1">
      <alignment horizontal="left"/>
      <protection locked="0"/>
    </xf>
    <xf numFmtId="0" fontId="8" fillId="0" borderId="17" xfId="0" applyFont="1" applyBorder="1" applyAlignment="1">
      <alignment horizontal="left" wrapText="1"/>
    </xf>
    <xf numFmtId="0" fontId="0" fillId="0" borderId="17" xfId="0" applyBorder="1" applyAlignment="1">
      <alignment horizontal="left" wrapText="1"/>
    </xf>
    <xf numFmtId="0" fontId="8" fillId="0" borderId="0" xfId="0" applyFont="1" applyAlignment="1">
      <alignment horizontal="center" wrapText="1"/>
    </xf>
    <xf numFmtId="0" fontId="11" fillId="0" borderId="0" xfId="0" applyFont="1" applyAlignment="1">
      <alignment horizontal="left" wrapText="1"/>
    </xf>
    <xf numFmtId="0" fontId="5" fillId="7" borderId="13" xfId="0" applyFont="1" applyFill="1" applyBorder="1" applyAlignment="1">
      <alignment horizontal="right" vertical="center" wrapText="1"/>
    </xf>
    <xf numFmtId="0" fontId="5" fillId="7" borderId="14" xfId="0" applyFont="1" applyFill="1" applyBorder="1" applyAlignment="1">
      <alignment horizontal="righ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Katz, Ron" id="{4DC80D42-92DC-43EF-8299-9728E256936F}" userId="rkatz@comptroller.nyc.gov" providerId="PeoplePicker"/>
  <person displayName="Macleod, Alison" id="{C090EF22-3E1B-4B93-8CE2-4C88A1F69C15}" userId="amacleo@comptroller.nyc.gov" providerId="PeoplePicker"/>
  <person displayName="Katz, Ron" id="{487B7DE4-B2EB-4D88-8711-43FE8CE451DF}" userId="S::rkatz@comptroller.nyc.gov::9d5772c7-2e07-4fea-9deb-d652607ba7c5" providerId="AD"/>
  <person displayName="Macleod, Alison" id="{78A619F7-3868-47F7-B444-F186B9EDDEFD}" userId="S::amacleo@comptroller.nyc.gov::1f98ff12-47db-45e1-9535-0695b10f0a7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3" dT="2024-04-10T15:49:02.61" personId="{78A619F7-3868-47F7-B444-F186B9EDDEFD}" id="{99570757-0AF7-4980-8161-8337B1B83BE8}">
    <text xml:space="preserve">@Katz, Ron 1). Will the items be separate as they were last year. See breakout below. 2) Are we using all of the item listed on the quote and for any item listed as $0, blacking out as we did last year? </text>
    <mentions>
      <mention mentionpersonId="{4DC80D42-92DC-43EF-8299-9728E256936F}" mentionId="{A934105C-27A1-47FA-A7BD-F22BB8C61B6B}" startIndex="0" length="10"/>
    </mentions>
  </threadedComment>
  <threadedComment ref="B13" dT="2024-04-10T17:17:06.83" personId="{487B7DE4-B2EB-4D88-8711-43FE8CE451DF}" id="{D4162E96-DC11-4A05-883D-20A2F3228111}" parentId="{99570757-0AF7-4980-8161-8337B1B83BE8}">
    <text>@Macleod, Alison 1) Yes, the items should be separate, like last year. 2) Yes, we are using all the items  and blacking out the $0 items.</text>
    <mentions>
      <mention mentionpersonId="{C090EF22-3E1B-4B93-8CE2-4C88A1F69C15}" mentionId="{393A61EC-A5A2-4B3B-BB72-7E0133B7A3E8}" startIndex="0" length="16"/>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9E731-C772-48E3-BB02-C926524A4B23}">
  <dimension ref="A1:Q148"/>
  <sheetViews>
    <sheetView showGridLines="0" tabSelected="1" view="pageBreakPreview" topLeftCell="A115" zoomScaleNormal="100" zoomScaleSheetLayoutView="100" workbookViewId="0">
      <selection activeCell="C108" sqref="C108"/>
    </sheetView>
  </sheetViews>
  <sheetFormatPr defaultRowHeight="15" x14ac:dyDescent="0.25"/>
  <cols>
    <col min="1" max="1" width="7" customWidth="1"/>
    <col min="2" max="2" width="9.140625" customWidth="1"/>
    <col min="3" max="3" width="50.140625" customWidth="1"/>
    <col min="4" max="4" width="14.5703125" customWidth="1"/>
    <col min="6" max="7" width="12.85546875" customWidth="1"/>
    <col min="8" max="8" width="14.42578125" customWidth="1"/>
  </cols>
  <sheetData>
    <row r="1" spans="1:16" ht="31.5" x14ac:dyDescent="0.5">
      <c r="A1" s="1" t="s">
        <v>0</v>
      </c>
    </row>
    <row r="2" spans="1:16" ht="31.5" x14ac:dyDescent="0.5">
      <c r="A2" s="1" t="s">
        <v>1</v>
      </c>
    </row>
    <row r="4" spans="1:16" s="30" customFormat="1" ht="25.5" customHeight="1" x14ac:dyDescent="0.35">
      <c r="A4" s="91" t="s">
        <v>2</v>
      </c>
      <c r="B4" s="91"/>
      <c r="C4" s="91"/>
      <c r="D4" s="91"/>
      <c r="E4" s="91"/>
      <c r="F4" s="91"/>
      <c r="G4" s="91"/>
      <c r="H4" s="91"/>
      <c r="I4" s="90"/>
      <c r="J4" s="90"/>
    </row>
    <row r="6" spans="1:16" ht="29.25" customHeight="1" x14ac:dyDescent="0.25">
      <c r="A6" s="83" t="s">
        <v>3</v>
      </c>
      <c r="B6" s="83"/>
      <c r="C6" s="87"/>
      <c r="D6" s="87"/>
      <c r="E6" s="87"/>
      <c r="F6" s="87"/>
      <c r="G6" s="87"/>
      <c r="H6" s="87"/>
      <c r="I6" s="2"/>
      <c r="J6" s="2"/>
      <c r="K6" s="2"/>
      <c r="L6" s="2"/>
      <c r="M6" s="2"/>
      <c r="N6" s="2"/>
      <c r="O6" s="2"/>
      <c r="P6" s="2"/>
    </row>
    <row r="7" spans="1:16" ht="48" customHeight="1" x14ac:dyDescent="0.25">
      <c r="A7" s="82" t="s">
        <v>4</v>
      </c>
      <c r="B7" s="82"/>
      <c r="C7" s="78"/>
      <c r="D7" s="78"/>
      <c r="E7" s="78"/>
      <c r="F7" s="78"/>
      <c r="G7" s="78"/>
      <c r="H7" s="78"/>
      <c r="I7" s="2"/>
      <c r="J7" s="2"/>
      <c r="K7" s="2"/>
      <c r="L7" s="2"/>
      <c r="M7" s="2"/>
      <c r="N7" s="2"/>
      <c r="O7" s="2"/>
      <c r="P7" s="2"/>
    </row>
    <row r="8" spans="1:16" ht="49.5" customHeight="1" x14ac:dyDescent="0.25">
      <c r="A8" s="88" t="s">
        <v>5</v>
      </c>
      <c r="B8" s="89"/>
      <c r="C8" s="89"/>
      <c r="D8" s="89"/>
      <c r="E8" s="89"/>
      <c r="F8" s="89"/>
      <c r="G8" s="89"/>
      <c r="H8" s="89"/>
      <c r="I8" s="29"/>
      <c r="J8" s="2"/>
      <c r="K8" s="2"/>
      <c r="L8" s="2"/>
      <c r="M8" s="2"/>
      <c r="N8" s="2"/>
      <c r="O8" s="2"/>
      <c r="P8" s="2"/>
    </row>
    <row r="9" spans="1:16" ht="36.950000000000003" customHeight="1" thickBot="1" x14ac:dyDescent="0.3">
      <c r="A9" s="16"/>
      <c r="B9" s="16"/>
      <c r="C9" s="17"/>
      <c r="D9" s="17"/>
      <c r="E9" s="17"/>
      <c r="F9" s="17"/>
      <c r="G9" s="17"/>
      <c r="H9" s="17"/>
      <c r="I9" s="17"/>
      <c r="J9" s="2"/>
      <c r="K9" s="2"/>
      <c r="L9" s="2"/>
      <c r="M9" s="2"/>
      <c r="N9" s="2"/>
      <c r="O9" s="2"/>
      <c r="P9" s="2"/>
    </row>
    <row r="10" spans="1:16" ht="42.75" customHeight="1" thickBot="1" x14ac:dyDescent="0.3">
      <c r="B10" s="84" t="s">
        <v>6</v>
      </c>
      <c r="C10" s="85"/>
      <c r="D10" s="85"/>
      <c r="E10" s="85"/>
      <c r="F10" s="85"/>
      <c r="G10" s="86"/>
      <c r="H10" s="18">
        <f>H107+H147</f>
        <v>0</v>
      </c>
    </row>
    <row r="11" spans="1:16" ht="28.5" customHeight="1" x14ac:dyDescent="0.25">
      <c r="A11" s="16"/>
      <c r="B11" s="16"/>
      <c r="C11" s="17"/>
      <c r="D11" s="17"/>
      <c r="E11" s="17"/>
      <c r="F11" s="17"/>
      <c r="G11" s="17"/>
      <c r="H11" s="17"/>
      <c r="I11" s="17"/>
      <c r="J11" s="2"/>
      <c r="K11" s="2"/>
      <c r="L11" s="2"/>
      <c r="M11" s="2"/>
      <c r="N11" s="2"/>
      <c r="O11" s="2"/>
      <c r="P11" s="2"/>
    </row>
    <row r="12" spans="1:16" ht="15.75" thickBot="1" x14ac:dyDescent="0.3"/>
    <row r="13" spans="1:16" ht="24" customHeight="1" thickBot="1" x14ac:dyDescent="0.3">
      <c r="B13" s="35" t="s">
        <v>7</v>
      </c>
      <c r="C13" s="36"/>
      <c r="D13" s="36"/>
      <c r="E13" s="36"/>
      <c r="F13" s="36"/>
      <c r="G13" s="37"/>
      <c r="H13" s="38"/>
    </row>
    <row r="14" spans="1:16" x14ac:dyDescent="0.25">
      <c r="B14" s="74" t="s">
        <v>8</v>
      </c>
      <c r="C14" s="74" t="s">
        <v>9</v>
      </c>
      <c r="D14" s="74" t="s">
        <v>10</v>
      </c>
      <c r="E14" s="74" t="s">
        <v>11</v>
      </c>
      <c r="F14" s="74" t="s">
        <v>12</v>
      </c>
      <c r="G14" s="45" t="s">
        <v>13</v>
      </c>
      <c r="H14" s="45" t="s">
        <v>14</v>
      </c>
    </row>
    <row r="15" spans="1:16" ht="52.15" customHeight="1" thickBot="1" x14ac:dyDescent="0.3">
      <c r="B15" s="46"/>
      <c r="C15" s="46"/>
      <c r="D15" s="46"/>
      <c r="E15" s="46"/>
      <c r="F15" s="46"/>
      <c r="G15" s="46"/>
      <c r="H15" s="46"/>
    </row>
    <row r="16" spans="1:16" x14ac:dyDescent="0.25">
      <c r="B16" s="47" t="s">
        <v>15</v>
      </c>
      <c r="C16" s="7" t="s">
        <v>16</v>
      </c>
      <c r="D16" s="53" t="s">
        <v>17</v>
      </c>
      <c r="E16" s="8"/>
      <c r="F16" s="75"/>
      <c r="G16" s="34"/>
      <c r="H16" s="50"/>
    </row>
    <row r="17" spans="2:17" x14ac:dyDescent="0.25">
      <c r="B17" s="48"/>
      <c r="C17" s="9" t="s">
        <v>18</v>
      </c>
      <c r="D17" s="54"/>
      <c r="E17" s="10">
        <v>1</v>
      </c>
      <c r="F17" s="76"/>
      <c r="G17" s="19"/>
      <c r="H17" s="51"/>
    </row>
    <row r="18" spans="2:17" x14ac:dyDescent="0.25">
      <c r="B18" s="48"/>
      <c r="C18" s="9" t="s">
        <v>19</v>
      </c>
      <c r="D18" s="54"/>
      <c r="E18" s="9"/>
      <c r="F18" s="76"/>
      <c r="G18" s="19"/>
      <c r="H18" s="51"/>
    </row>
    <row r="19" spans="2:17" ht="15.75" thickBot="1" x14ac:dyDescent="0.3">
      <c r="B19" s="49"/>
      <c r="C19" s="11" t="s">
        <v>20</v>
      </c>
      <c r="D19" s="55"/>
      <c r="E19" s="11"/>
      <c r="F19" s="77"/>
      <c r="G19" s="20"/>
      <c r="H19" s="52"/>
    </row>
    <row r="20" spans="2:17" x14ac:dyDescent="0.25">
      <c r="B20" s="47" t="s">
        <v>21</v>
      </c>
      <c r="C20" s="9" t="s">
        <v>22</v>
      </c>
      <c r="D20" s="53" t="s">
        <v>23</v>
      </c>
      <c r="E20" s="47">
        <v>1</v>
      </c>
      <c r="F20" s="75"/>
      <c r="G20" s="21"/>
      <c r="H20" s="65"/>
    </row>
    <row r="21" spans="2:17" x14ac:dyDescent="0.25">
      <c r="B21" s="48"/>
      <c r="C21" s="9" t="s">
        <v>18</v>
      </c>
      <c r="D21" s="54"/>
      <c r="E21" s="48"/>
      <c r="F21" s="76"/>
      <c r="G21" s="19"/>
      <c r="H21" s="66"/>
    </row>
    <row r="22" spans="2:17" x14ac:dyDescent="0.25">
      <c r="B22" s="48"/>
      <c r="C22" s="9" t="s">
        <v>24</v>
      </c>
      <c r="D22" s="54"/>
      <c r="E22" s="48"/>
      <c r="F22" s="76"/>
      <c r="G22" s="19"/>
      <c r="H22" s="66"/>
    </row>
    <row r="23" spans="2:17" ht="15.75" thickBot="1" x14ac:dyDescent="0.3">
      <c r="B23" s="49"/>
      <c r="C23" s="11" t="s">
        <v>20</v>
      </c>
      <c r="D23" s="55"/>
      <c r="E23" s="49"/>
      <c r="F23" s="77"/>
      <c r="G23" s="20"/>
      <c r="H23" s="67"/>
    </row>
    <row r="24" spans="2:17" x14ac:dyDescent="0.25">
      <c r="B24" s="47" t="s">
        <v>25</v>
      </c>
      <c r="C24" s="9" t="s">
        <v>26</v>
      </c>
      <c r="D24" s="53" t="s">
        <v>27</v>
      </c>
      <c r="E24" s="47">
        <v>1</v>
      </c>
      <c r="F24" s="75"/>
      <c r="G24" s="21"/>
      <c r="H24" s="50"/>
    </row>
    <row r="25" spans="2:17" x14ac:dyDescent="0.25">
      <c r="B25" s="48"/>
      <c r="C25" s="9" t="s">
        <v>18</v>
      </c>
      <c r="D25" s="54"/>
      <c r="E25" s="48"/>
      <c r="F25" s="76"/>
      <c r="G25" s="19"/>
      <c r="H25" s="51"/>
    </row>
    <row r="26" spans="2:17" x14ac:dyDescent="0.25">
      <c r="B26" s="48"/>
      <c r="C26" s="9" t="s">
        <v>28</v>
      </c>
      <c r="D26" s="54"/>
      <c r="E26" s="48"/>
      <c r="F26" s="76"/>
      <c r="G26" s="19"/>
      <c r="H26" s="51"/>
    </row>
    <row r="27" spans="2:17" ht="15.75" thickBot="1" x14ac:dyDescent="0.3">
      <c r="B27" s="49"/>
      <c r="C27" s="11" t="s">
        <v>20</v>
      </c>
      <c r="D27" s="55"/>
      <c r="E27" s="49"/>
      <c r="F27" s="77"/>
      <c r="G27" s="20"/>
      <c r="H27" s="52"/>
    </row>
    <row r="28" spans="2:17" x14ac:dyDescent="0.25">
      <c r="B28" s="47" t="s">
        <v>29</v>
      </c>
      <c r="C28" s="9" t="s">
        <v>30</v>
      </c>
      <c r="D28" s="53" t="s">
        <v>31</v>
      </c>
      <c r="E28" s="10"/>
      <c r="F28" s="75"/>
      <c r="G28" s="21"/>
      <c r="H28" s="50"/>
    </row>
    <row r="29" spans="2:17" x14ac:dyDescent="0.25">
      <c r="B29" s="48"/>
      <c r="C29" s="9" t="s">
        <v>18</v>
      </c>
      <c r="D29" s="54"/>
      <c r="E29" s="10">
        <v>1</v>
      </c>
      <c r="F29" s="76"/>
      <c r="G29" s="19"/>
      <c r="H29" s="51"/>
    </row>
    <row r="30" spans="2:17" ht="15.75" thickBot="1" x14ac:dyDescent="0.3">
      <c r="B30" s="49"/>
      <c r="C30" s="11" t="s">
        <v>20</v>
      </c>
      <c r="D30" s="55"/>
      <c r="E30" s="11"/>
      <c r="F30" s="77"/>
      <c r="G30" s="20"/>
      <c r="H30" s="52"/>
    </row>
    <row r="31" spans="2:17" x14ac:dyDescent="0.25">
      <c r="B31" s="39" t="s">
        <v>32</v>
      </c>
      <c r="C31" s="7" t="s">
        <v>33</v>
      </c>
      <c r="D31" s="53" t="s">
        <v>34</v>
      </c>
      <c r="E31" s="47">
        <v>1</v>
      </c>
      <c r="F31" s="75"/>
      <c r="G31" s="21"/>
      <c r="H31" s="65"/>
    </row>
    <row r="32" spans="2:17" x14ac:dyDescent="0.25">
      <c r="B32" s="40"/>
      <c r="C32" s="9" t="s">
        <v>18</v>
      </c>
      <c r="D32" s="54"/>
      <c r="E32" s="48"/>
      <c r="F32" s="76"/>
      <c r="G32" s="19"/>
      <c r="H32" s="66"/>
      <c r="Q32" s="4"/>
    </row>
    <row r="33" spans="2:8" x14ac:dyDescent="0.25">
      <c r="B33" s="40"/>
      <c r="C33" s="9" t="s">
        <v>35</v>
      </c>
      <c r="D33" s="54"/>
      <c r="E33" s="48"/>
      <c r="F33" s="76"/>
      <c r="G33" s="19"/>
      <c r="H33" s="66"/>
    </row>
    <row r="34" spans="2:8" ht="15.75" thickBot="1" x14ac:dyDescent="0.3">
      <c r="B34" s="41"/>
      <c r="C34" s="11" t="s">
        <v>36</v>
      </c>
      <c r="D34" s="55"/>
      <c r="E34" s="49"/>
      <c r="F34" s="77"/>
      <c r="G34" s="20"/>
      <c r="H34" s="67"/>
    </row>
    <row r="35" spans="2:8" x14ac:dyDescent="0.25">
      <c r="B35" s="47" t="s">
        <v>37</v>
      </c>
      <c r="C35" s="9" t="s">
        <v>38</v>
      </c>
      <c r="D35" s="53" t="s">
        <v>39</v>
      </c>
      <c r="E35" s="47">
        <v>1</v>
      </c>
      <c r="F35" s="75"/>
      <c r="G35" s="21"/>
      <c r="H35" s="50"/>
    </row>
    <row r="36" spans="2:8" x14ac:dyDescent="0.25">
      <c r="B36" s="48"/>
      <c r="C36" s="9" t="s">
        <v>18</v>
      </c>
      <c r="D36" s="54"/>
      <c r="E36" s="48"/>
      <c r="F36" s="76"/>
      <c r="G36" s="19"/>
      <c r="H36" s="51"/>
    </row>
    <row r="37" spans="2:8" x14ac:dyDescent="0.25">
      <c r="B37" s="48"/>
      <c r="C37" s="9" t="s">
        <v>40</v>
      </c>
      <c r="D37" s="54"/>
      <c r="E37" s="48"/>
      <c r="F37" s="76"/>
      <c r="G37" s="19"/>
      <c r="H37" s="51"/>
    </row>
    <row r="38" spans="2:8" x14ac:dyDescent="0.25">
      <c r="B38" s="48"/>
      <c r="C38" s="9" t="s">
        <v>20</v>
      </c>
      <c r="D38" s="54"/>
      <c r="E38" s="48"/>
      <c r="F38" s="76"/>
      <c r="G38" s="19"/>
      <c r="H38" s="51"/>
    </row>
    <row r="39" spans="2:8" ht="15.75" thickBot="1" x14ac:dyDescent="0.3">
      <c r="B39" s="49"/>
      <c r="C39" s="11"/>
      <c r="D39" s="55"/>
      <c r="E39" s="49"/>
      <c r="F39" s="77"/>
      <c r="G39" s="20"/>
      <c r="H39" s="52"/>
    </row>
    <row r="40" spans="2:8" x14ac:dyDescent="0.25">
      <c r="B40" s="47" t="s">
        <v>41</v>
      </c>
      <c r="C40" s="9" t="s">
        <v>42</v>
      </c>
      <c r="D40" s="53" t="s">
        <v>39</v>
      </c>
      <c r="E40" s="47">
        <v>1</v>
      </c>
      <c r="F40" s="75"/>
      <c r="G40" s="21"/>
      <c r="H40" s="50"/>
    </row>
    <row r="41" spans="2:8" x14ac:dyDescent="0.25">
      <c r="B41" s="48"/>
      <c r="C41" s="9" t="s">
        <v>18</v>
      </c>
      <c r="D41" s="54"/>
      <c r="E41" s="48"/>
      <c r="F41" s="76"/>
      <c r="G41" s="19"/>
      <c r="H41" s="51"/>
    </row>
    <row r="42" spans="2:8" x14ac:dyDescent="0.25">
      <c r="B42" s="48"/>
      <c r="C42" s="9" t="s">
        <v>43</v>
      </c>
      <c r="D42" s="54"/>
      <c r="E42" s="48"/>
      <c r="F42" s="76"/>
      <c r="G42" s="19"/>
      <c r="H42" s="51"/>
    </row>
    <row r="43" spans="2:8" ht="15.75" thickBot="1" x14ac:dyDescent="0.3">
      <c r="B43" s="49"/>
      <c r="C43" s="11" t="s">
        <v>20</v>
      </c>
      <c r="D43" s="55"/>
      <c r="E43" s="49"/>
      <c r="F43" s="77"/>
      <c r="G43" s="20"/>
      <c r="H43" s="52"/>
    </row>
    <row r="44" spans="2:8" x14ac:dyDescent="0.25">
      <c r="B44" s="47" t="s">
        <v>44</v>
      </c>
      <c r="C44" s="9" t="s">
        <v>45</v>
      </c>
      <c r="D44" s="53" t="s">
        <v>46</v>
      </c>
      <c r="E44" s="47">
        <v>88</v>
      </c>
      <c r="F44" s="56">
        <v>0</v>
      </c>
      <c r="G44" s="79">
        <v>0</v>
      </c>
      <c r="H44" s="62">
        <f>(E44*F44)-G44</f>
        <v>0</v>
      </c>
    </row>
    <row r="45" spans="2:8" x14ac:dyDescent="0.25">
      <c r="B45" s="48"/>
      <c r="C45" s="9" t="s">
        <v>18</v>
      </c>
      <c r="D45" s="54"/>
      <c r="E45" s="48"/>
      <c r="F45" s="57"/>
      <c r="G45" s="80"/>
      <c r="H45" s="63"/>
    </row>
    <row r="46" spans="2:8" x14ac:dyDescent="0.25">
      <c r="B46" s="48"/>
      <c r="C46" s="9" t="s">
        <v>47</v>
      </c>
      <c r="D46" s="54"/>
      <c r="E46" s="48"/>
      <c r="F46" s="57"/>
      <c r="G46" s="80"/>
      <c r="H46" s="63"/>
    </row>
    <row r="47" spans="2:8" ht="15.75" thickBot="1" x14ac:dyDescent="0.3">
      <c r="B47" s="49"/>
      <c r="C47" s="11" t="s">
        <v>20</v>
      </c>
      <c r="D47" s="55"/>
      <c r="E47" s="49"/>
      <c r="F47" s="58"/>
      <c r="G47" s="81"/>
      <c r="H47" s="64"/>
    </row>
    <row r="48" spans="2:8" x14ac:dyDescent="0.25">
      <c r="B48" s="47" t="s">
        <v>48</v>
      </c>
      <c r="C48" s="9" t="s">
        <v>49</v>
      </c>
      <c r="D48" s="53" t="s">
        <v>50</v>
      </c>
      <c r="E48" s="47">
        <v>1</v>
      </c>
      <c r="F48" s="71"/>
      <c r="G48" s="31"/>
      <c r="H48" s="50"/>
    </row>
    <row r="49" spans="2:8" x14ac:dyDescent="0.25">
      <c r="B49" s="48"/>
      <c r="C49" s="9" t="s">
        <v>18</v>
      </c>
      <c r="D49" s="54"/>
      <c r="E49" s="48"/>
      <c r="F49" s="72"/>
      <c r="G49" s="32"/>
      <c r="H49" s="51"/>
    </row>
    <row r="50" spans="2:8" x14ac:dyDescent="0.25">
      <c r="B50" s="48"/>
      <c r="C50" s="9" t="s">
        <v>51</v>
      </c>
      <c r="D50" s="54"/>
      <c r="E50" s="48"/>
      <c r="F50" s="72"/>
      <c r="G50" s="32"/>
      <c r="H50" s="51"/>
    </row>
    <row r="51" spans="2:8" x14ac:dyDescent="0.25">
      <c r="B51" s="48"/>
      <c r="C51" s="9" t="s">
        <v>20</v>
      </c>
      <c r="D51" s="54"/>
      <c r="E51" s="48"/>
      <c r="F51" s="72"/>
      <c r="G51" s="32"/>
      <c r="H51" s="51"/>
    </row>
    <row r="52" spans="2:8" ht="15.75" thickBot="1" x14ac:dyDescent="0.3">
      <c r="B52" s="49"/>
      <c r="C52" s="11"/>
      <c r="D52" s="55"/>
      <c r="E52" s="49"/>
      <c r="F52" s="73"/>
      <c r="G52" s="33"/>
      <c r="H52" s="52"/>
    </row>
    <row r="53" spans="2:8" x14ac:dyDescent="0.25">
      <c r="B53" s="47" t="s">
        <v>52</v>
      </c>
      <c r="C53" s="9" t="s">
        <v>53</v>
      </c>
      <c r="D53" s="53" t="s">
        <v>54</v>
      </c>
      <c r="E53" s="47">
        <v>1</v>
      </c>
      <c r="F53" s="56">
        <v>0</v>
      </c>
      <c r="G53" s="42">
        <v>0</v>
      </c>
      <c r="H53" s="62">
        <f>(E53*F53)-G53</f>
        <v>0</v>
      </c>
    </row>
    <row r="54" spans="2:8" x14ac:dyDescent="0.25">
      <c r="B54" s="48"/>
      <c r="C54" s="9" t="s">
        <v>18</v>
      </c>
      <c r="D54" s="54"/>
      <c r="E54" s="48"/>
      <c r="F54" s="57"/>
      <c r="G54" s="43"/>
      <c r="H54" s="63"/>
    </row>
    <row r="55" spans="2:8" x14ac:dyDescent="0.25">
      <c r="B55" s="48"/>
      <c r="C55" s="9" t="s">
        <v>55</v>
      </c>
      <c r="D55" s="54"/>
      <c r="E55" s="48"/>
      <c r="F55" s="57"/>
      <c r="G55" s="43"/>
      <c r="H55" s="63"/>
    </row>
    <row r="56" spans="2:8" ht="15.75" thickBot="1" x14ac:dyDescent="0.3">
      <c r="B56" s="49"/>
      <c r="C56" s="11" t="s">
        <v>20</v>
      </c>
      <c r="D56" s="55"/>
      <c r="E56" s="49"/>
      <c r="F56" s="58"/>
      <c r="G56" s="44"/>
      <c r="H56" s="64"/>
    </row>
    <row r="57" spans="2:8" x14ac:dyDescent="0.25">
      <c r="B57" s="47" t="s">
        <v>56</v>
      </c>
      <c r="C57" s="9" t="s">
        <v>57</v>
      </c>
      <c r="D57" s="53" t="s">
        <v>58</v>
      </c>
      <c r="E57" s="10"/>
      <c r="F57" s="71"/>
      <c r="G57" s="31"/>
      <c r="H57" s="50"/>
    </row>
    <row r="58" spans="2:8" x14ac:dyDescent="0.25">
      <c r="B58" s="48"/>
      <c r="C58" s="9" t="s">
        <v>18</v>
      </c>
      <c r="D58" s="54"/>
      <c r="E58" s="10">
        <v>1</v>
      </c>
      <c r="F58" s="72"/>
      <c r="G58" s="32"/>
      <c r="H58" s="51"/>
    </row>
    <row r="59" spans="2:8" x14ac:dyDescent="0.25">
      <c r="B59" s="48"/>
      <c r="C59" s="9" t="s">
        <v>59</v>
      </c>
      <c r="D59" s="54"/>
      <c r="E59" s="9"/>
      <c r="F59" s="72"/>
      <c r="G59" s="32"/>
      <c r="H59" s="51"/>
    </row>
    <row r="60" spans="2:8" ht="15.75" thickBot="1" x14ac:dyDescent="0.3">
      <c r="B60" s="49"/>
      <c r="C60" s="11" t="s">
        <v>20</v>
      </c>
      <c r="D60" s="55"/>
      <c r="E60" s="11"/>
      <c r="F60" s="73"/>
      <c r="G60" s="33"/>
      <c r="H60" s="52"/>
    </row>
    <row r="61" spans="2:8" x14ac:dyDescent="0.25">
      <c r="B61" s="47" t="s">
        <v>60</v>
      </c>
      <c r="C61" s="9" t="s">
        <v>61</v>
      </c>
      <c r="D61" s="53" t="s">
        <v>62</v>
      </c>
      <c r="E61" s="47">
        <v>1</v>
      </c>
      <c r="F61" s="56">
        <v>0</v>
      </c>
      <c r="G61" s="42">
        <v>0</v>
      </c>
      <c r="H61" s="62">
        <f>(E61*F61)-G61</f>
        <v>0</v>
      </c>
    </row>
    <row r="62" spans="2:8" x14ac:dyDescent="0.25">
      <c r="B62" s="48"/>
      <c r="C62" s="9" t="s">
        <v>63</v>
      </c>
      <c r="D62" s="54"/>
      <c r="E62" s="48"/>
      <c r="F62" s="57"/>
      <c r="G62" s="43"/>
      <c r="H62" s="63"/>
    </row>
    <row r="63" spans="2:8" x14ac:dyDescent="0.25">
      <c r="B63" s="48"/>
      <c r="C63" s="9" t="s">
        <v>64</v>
      </c>
      <c r="D63" s="54"/>
      <c r="E63" s="48"/>
      <c r="F63" s="57"/>
      <c r="G63" s="43"/>
      <c r="H63" s="63"/>
    </row>
    <row r="64" spans="2:8" ht="15.75" thickBot="1" x14ac:dyDescent="0.3">
      <c r="B64" s="49"/>
      <c r="C64" s="11" t="s">
        <v>20</v>
      </c>
      <c r="D64" s="55"/>
      <c r="E64" s="49"/>
      <c r="F64" s="58"/>
      <c r="G64" s="44"/>
      <c r="H64" s="64"/>
    </row>
    <row r="65" spans="2:8" x14ac:dyDescent="0.25">
      <c r="B65" s="47" t="s">
        <v>65</v>
      </c>
      <c r="C65" s="9" t="s">
        <v>66</v>
      </c>
      <c r="D65" s="53" t="s">
        <v>67</v>
      </c>
      <c r="E65" s="47">
        <v>2</v>
      </c>
      <c r="F65" s="71"/>
      <c r="G65" s="31"/>
      <c r="H65" s="50"/>
    </row>
    <row r="66" spans="2:8" x14ac:dyDescent="0.25">
      <c r="B66" s="48"/>
      <c r="C66" s="9" t="s">
        <v>63</v>
      </c>
      <c r="D66" s="54"/>
      <c r="E66" s="48"/>
      <c r="F66" s="72"/>
      <c r="G66" s="32"/>
      <c r="H66" s="51"/>
    </row>
    <row r="67" spans="2:8" ht="15.75" thickBot="1" x14ac:dyDescent="0.3">
      <c r="B67" s="49"/>
      <c r="C67" s="11" t="s">
        <v>20</v>
      </c>
      <c r="D67" s="55"/>
      <c r="E67" s="49"/>
      <c r="F67" s="73"/>
      <c r="G67" s="33"/>
      <c r="H67" s="52"/>
    </row>
    <row r="68" spans="2:8" x14ac:dyDescent="0.25">
      <c r="B68" s="47" t="s">
        <v>68</v>
      </c>
      <c r="C68" s="9" t="s">
        <v>69</v>
      </c>
      <c r="D68" s="53" t="s">
        <v>70</v>
      </c>
      <c r="E68" s="47">
        <v>1</v>
      </c>
      <c r="F68" s="71"/>
      <c r="G68" s="31"/>
      <c r="H68" s="50"/>
    </row>
    <row r="69" spans="2:8" x14ac:dyDescent="0.25">
      <c r="B69" s="48"/>
      <c r="C69" s="9" t="s">
        <v>71</v>
      </c>
      <c r="D69" s="54"/>
      <c r="E69" s="48"/>
      <c r="F69" s="72"/>
      <c r="G69" s="32"/>
      <c r="H69" s="51"/>
    </row>
    <row r="70" spans="2:8" ht="15.75" thickBot="1" x14ac:dyDescent="0.3">
      <c r="B70" s="49"/>
      <c r="C70" s="11" t="s">
        <v>20</v>
      </c>
      <c r="D70" s="55"/>
      <c r="E70" s="49"/>
      <c r="F70" s="73"/>
      <c r="G70" s="33"/>
      <c r="H70" s="52"/>
    </row>
    <row r="71" spans="2:8" x14ac:dyDescent="0.25">
      <c r="B71" s="47" t="s">
        <v>72</v>
      </c>
      <c r="C71" s="9" t="s">
        <v>73</v>
      </c>
      <c r="D71" s="53" t="s">
        <v>74</v>
      </c>
      <c r="E71" s="47">
        <v>1</v>
      </c>
      <c r="F71" s="56">
        <v>0</v>
      </c>
      <c r="G71" s="42">
        <v>0</v>
      </c>
      <c r="H71" s="59">
        <f>(E71*F71)-G71</f>
        <v>0</v>
      </c>
    </row>
    <row r="72" spans="2:8" x14ac:dyDescent="0.25">
      <c r="B72" s="48"/>
      <c r="C72" s="9" t="s">
        <v>75</v>
      </c>
      <c r="D72" s="54"/>
      <c r="E72" s="48"/>
      <c r="F72" s="57"/>
      <c r="G72" s="43"/>
      <c r="H72" s="60"/>
    </row>
    <row r="73" spans="2:8" ht="15.75" thickBot="1" x14ac:dyDescent="0.3">
      <c r="B73" s="49"/>
      <c r="C73" s="11" t="s">
        <v>20</v>
      </c>
      <c r="D73" s="55"/>
      <c r="E73" s="49"/>
      <c r="F73" s="58"/>
      <c r="G73" s="44"/>
      <c r="H73" s="61"/>
    </row>
    <row r="74" spans="2:8" x14ac:dyDescent="0.25">
      <c r="B74" s="47" t="s">
        <v>76</v>
      </c>
      <c r="C74" s="9" t="s">
        <v>77</v>
      </c>
      <c r="D74" s="53" t="s">
        <v>78</v>
      </c>
      <c r="E74" s="47">
        <v>2</v>
      </c>
      <c r="F74" s="71"/>
      <c r="G74" s="31"/>
      <c r="H74" s="50"/>
    </row>
    <row r="75" spans="2:8" x14ac:dyDescent="0.25">
      <c r="B75" s="48"/>
      <c r="C75" s="9" t="s">
        <v>79</v>
      </c>
      <c r="D75" s="54"/>
      <c r="E75" s="48"/>
      <c r="F75" s="72"/>
      <c r="G75" s="32"/>
      <c r="H75" s="51"/>
    </row>
    <row r="76" spans="2:8" x14ac:dyDescent="0.25">
      <c r="B76" s="48"/>
      <c r="C76" s="9" t="s">
        <v>80</v>
      </c>
      <c r="D76" s="54"/>
      <c r="E76" s="48"/>
      <c r="F76" s="72"/>
      <c r="G76" s="32"/>
      <c r="H76" s="51"/>
    </row>
    <row r="77" spans="2:8" ht="15.75" thickBot="1" x14ac:dyDescent="0.3">
      <c r="B77" s="49"/>
      <c r="C77" s="11" t="s">
        <v>20</v>
      </c>
      <c r="D77" s="55"/>
      <c r="E77" s="49"/>
      <c r="F77" s="73"/>
      <c r="G77" s="33"/>
      <c r="H77" s="52"/>
    </row>
    <row r="78" spans="2:8" x14ac:dyDescent="0.25">
      <c r="B78" s="47" t="s">
        <v>81</v>
      </c>
      <c r="C78" s="7" t="s">
        <v>82</v>
      </c>
      <c r="D78" s="53" t="s">
        <v>83</v>
      </c>
      <c r="E78" s="47">
        <v>1</v>
      </c>
      <c r="F78" s="56">
        <v>0</v>
      </c>
      <c r="G78" s="42">
        <v>0</v>
      </c>
      <c r="H78" s="62">
        <f>(E78*F78)-G78</f>
        <v>0</v>
      </c>
    </row>
    <row r="79" spans="2:8" x14ac:dyDescent="0.25">
      <c r="B79" s="48"/>
      <c r="C79" s="9" t="s">
        <v>18</v>
      </c>
      <c r="D79" s="54"/>
      <c r="E79" s="48"/>
      <c r="F79" s="57"/>
      <c r="G79" s="43"/>
      <c r="H79" s="63"/>
    </row>
    <row r="80" spans="2:8" x14ac:dyDescent="0.25">
      <c r="B80" s="48"/>
      <c r="C80" s="9" t="s">
        <v>84</v>
      </c>
      <c r="D80" s="54"/>
      <c r="E80" s="48"/>
      <c r="F80" s="57"/>
      <c r="G80" s="43"/>
      <c r="H80" s="63"/>
    </row>
    <row r="81" spans="2:8" ht="15.75" thickBot="1" x14ac:dyDescent="0.3">
      <c r="B81" s="49"/>
      <c r="C81" s="11" t="s">
        <v>20</v>
      </c>
      <c r="D81" s="55"/>
      <c r="E81" s="49"/>
      <c r="F81" s="58"/>
      <c r="G81" s="44"/>
      <c r="H81" s="64"/>
    </row>
    <row r="82" spans="2:8" x14ac:dyDescent="0.25">
      <c r="B82" s="47" t="s">
        <v>85</v>
      </c>
      <c r="C82" s="9" t="s">
        <v>86</v>
      </c>
      <c r="D82" s="53" t="s">
        <v>87</v>
      </c>
      <c r="E82" s="47">
        <v>3</v>
      </c>
      <c r="F82" s="71"/>
      <c r="G82" s="31"/>
      <c r="H82" s="50"/>
    </row>
    <row r="83" spans="2:8" x14ac:dyDescent="0.25">
      <c r="B83" s="48"/>
      <c r="C83" s="9" t="s">
        <v>79</v>
      </c>
      <c r="D83" s="54"/>
      <c r="E83" s="48"/>
      <c r="F83" s="72"/>
      <c r="G83" s="32"/>
      <c r="H83" s="51"/>
    </row>
    <row r="84" spans="2:8" x14ac:dyDescent="0.25">
      <c r="B84" s="48"/>
      <c r="C84" s="9" t="s">
        <v>88</v>
      </c>
      <c r="D84" s="54"/>
      <c r="E84" s="48"/>
      <c r="F84" s="72"/>
      <c r="G84" s="32"/>
      <c r="H84" s="51"/>
    </row>
    <row r="85" spans="2:8" ht="15.75" thickBot="1" x14ac:dyDescent="0.3">
      <c r="B85" s="49"/>
      <c r="C85" s="11" t="s">
        <v>20</v>
      </c>
      <c r="D85" s="55"/>
      <c r="E85" s="49"/>
      <c r="F85" s="73"/>
      <c r="G85" s="33"/>
      <c r="H85" s="52"/>
    </row>
    <row r="86" spans="2:8" x14ac:dyDescent="0.25">
      <c r="B86" s="47" t="s">
        <v>89</v>
      </c>
      <c r="C86" s="9" t="s">
        <v>90</v>
      </c>
      <c r="D86" s="53" t="s">
        <v>91</v>
      </c>
      <c r="E86" s="47">
        <v>135</v>
      </c>
      <c r="F86" s="56">
        <v>0</v>
      </c>
      <c r="G86" s="42">
        <v>0</v>
      </c>
      <c r="H86" s="59">
        <f>(E86*F86)-G86</f>
        <v>0</v>
      </c>
    </row>
    <row r="87" spans="2:8" x14ac:dyDescent="0.25">
      <c r="B87" s="48"/>
      <c r="C87" s="9" t="s">
        <v>18</v>
      </c>
      <c r="D87" s="54"/>
      <c r="E87" s="48"/>
      <c r="F87" s="57"/>
      <c r="G87" s="43"/>
      <c r="H87" s="60"/>
    </row>
    <row r="88" spans="2:8" ht="15.75" thickBot="1" x14ac:dyDescent="0.3">
      <c r="B88" s="49"/>
      <c r="C88" s="11" t="s">
        <v>20</v>
      </c>
      <c r="D88" s="55"/>
      <c r="E88" s="49"/>
      <c r="F88" s="58"/>
      <c r="G88" s="44"/>
      <c r="H88" s="61"/>
    </row>
    <row r="89" spans="2:8" x14ac:dyDescent="0.25">
      <c r="B89" s="47" t="s">
        <v>92</v>
      </c>
      <c r="C89" s="9" t="s">
        <v>93</v>
      </c>
      <c r="D89" s="53" t="s">
        <v>94</v>
      </c>
      <c r="E89" s="47">
        <v>135</v>
      </c>
      <c r="F89" s="56">
        <v>0</v>
      </c>
      <c r="G89" s="42">
        <v>0</v>
      </c>
      <c r="H89" s="59">
        <f>(E89*F89)-G89</f>
        <v>0</v>
      </c>
    </row>
    <row r="90" spans="2:8" x14ac:dyDescent="0.25">
      <c r="B90" s="48"/>
      <c r="C90" s="9" t="s">
        <v>95</v>
      </c>
      <c r="D90" s="54"/>
      <c r="E90" s="48"/>
      <c r="F90" s="57"/>
      <c r="G90" s="43"/>
      <c r="H90" s="60"/>
    </row>
    <row r="91" spans="2:8" ht="15.75" thickBot="1" x14ac:dyDescent="0.3">
      <c r="B91" s="49"/>
      <c r="C91" s="11" t="s">
        <v>20</v>
      </c>
      <c r="D91" s="55"/>
      <c r="E91" s="49"/>
      <c r="F91" s="58"/>
      <c r="G91" s="44"/>
      <c r="H91" s="61"/>
    </row>
    <row r="92" spans="2:8" x14ac:dyDescent="0.25">
      <c r="B92" s="47" t="s">
        <v>96</v>
      </c>
      <c r="C92" s="9" t="s">
        <v>97</v>
      </c>
      <c r="D92" s="53" t="s">
        <v>98</v>
      </c>
      <c r="E92" s="47">
        <v>135</v>
      </c>
      <c r="F92" s="56">
        <v>0</v>
      </c>
      <c r="G92" s="42">
        <v>0</v>
      </c>
      <c r="H92" s="59">
        <f>(E92*F92)-G92</f>
        <v>0</v>
      </c>
    </row>
    <row r="93" spans="2:8" x14ac:dyDescent="0.25">
      <c r="B93" s="48"/>
      <c r="C93" s="9" t="s">
        <v>79</v>
      </c>
      <c r="D93" s="54"/>
      <c r="E93" s="48"/>
      <c r="F93" s="57"/>
      <c r="G93" s="43"/>
      <c r="H93" s="60"/>
    </row>
    <row r="94" spans="2:8" ht="15.75" thickBot="1" x14ac:dyDescent="0.3">
      <c r="B94" s="49"/>
      <c r="C94" s="11" t="s">
        <v>20</v>
      </c>
      <c r="D94" s="55"/>
      <c r="E94" s="49"/>
      <c r="F94" s="58"/>
      <c r="G94" s="44"/>
      <c r="H94" s="61"/>
    </row>
    <row r="95" spans="2:8" x14ac:dyDescent="0.25">
      <c r="B95" s="47" t="s">
        <v>99</v>
      </c>
      <c r="C95" s="9" t="s">
        <v>100</v>
      </c>
      <c r="D95" s="53" t="s">
        <v>101</v>
      </c>
      <c r="E95" s="47">
        <v>1</v>
      </c>
      <c r="F95" s="71"/>
      <c r="G95" s="23"/>
      <c r="H95" s="50"/>
    </row>
    <row r="96" spans="2:8" x14ac:dyDescent="0.25">
      <c r="B96" s="48"/>
      <c r="C96" s="9" t="s">
        <v>18</v>
      </c>
      <c r="D96" s="54"/>
      <c r="E96" s="48"/>
      <c r="F96" s="72"/>
      <c r="G96" s="24"/>
      <c r="H96" s="51"/>
    </row>
    <row r="97" spans="2:8" x14ac:dyDescent="0.25">
      <c r="B97" s="48"/>
      <c r="C97" s="9" t="s">
        <v>102</v>
      </c>
      <c r="D97" s="54"/>
      <c r="E97" s="48"/>
      <c r="F97" s="72"/>
      <c r="G97" s="24"/>
      <c r="H97" s="51"/>
    </row>
    <row r="98" spans="2:8" x14ac:dyDescent="0.25">
      <c r="B98" s="48"/>
      <c r="C98" s="9" t="s">
        <v>20</v>
      </c>
      <c r="D98" s="54"/>
      <c r="E98" s="48"/>
      <c r="F98" s="72"/>
      <c r="G98" s="24"/>
      <c r="H98" s="51"/>
    </row>
    <row r="99" spans="2:8" ht="15.75" thickBot="1" x14ac:dyDescent="0.3">
      <c r="B99" s="49"/>
      <c r="C99" s="11"/>
      <c r="D99" s="55"/>
      <c r="E99" s="49"/>
      <c r="F99" s="73"/>
      <c r="G99" s="25"/>
      <c r="H99" s="52"/>
    </row>
    <row r="100" spans="2:8" x14ac:dyDescent="0.25">
      <c r="B100" s="47" t="s">
        <v>103</v>
      </c>
      <c r="C100" s="9" t="s">
        <v>104</v>
      </c>
      <c r="D100" s="53" t="s">
        <v>105</v>
      </c>
      <c r="E100" s="47">
        <v>1320</v>
      </c>
      <c r="F100" s="71"/>
      <c r="G100" s="23"/>
      <c r="H100" s="50"/>
    </row>
    <row r="101" spans="2:8" x14ac:dyDescent="0.25">
      <c r="B101" s="48"/>
      <c r="C101" s="9" t="s">
        <v>18</v>
      </c>
      <c r="D101" s="54"/>
      <c r="E101" s="48"/>
      <c r="F101" s="72"/>
      <c r="G101" s="24"/>
      <c r="H101" s="51"/>
    </row>
    <row r="102" spans="2:8" x14ac:dyDescent="0.25">
      <c r="B102" s="48"/>
      <c r="C102" s="9" t="s">
        <v>106</v>
      </c>
      <c r="D102" s="54"/>
      <c r="E102" s="48"/>
      <c r="F102" s="72"/>
      <c r="G102" s="24"/>
      <c r="H102" s="51"/>
    </row>
    <row r="103" spans="2:8" ht="15.75" thickBot="1" x14ac:dyDescent="0.3">
      <c r="B103" s="49"/>
      <c r="C103" s="11" t="s">
        <v>20</v>
      </c>
      <c r="D103" s="55"/>
      <c r="E103" s="49"/>
      <c r="F103" s="73"/>
      <c r="G103" s="25"/>
      <c r="H103" s="52"/>
    </row>
    <row r="104" spans="2:8" x14ac:dyDescent="0.25">
      <c r="B104" s="47" t="s">
        <v>107</v>
      </c>
      <c r="C104" s="9" t="s">
        <v>108</v>
      </c>
      <c r="D104" s="53" t="s">
        <v>109</v>
      </c>
      <c r="E104" s="47">
        <v>1</v>
      </c>
      <c r="F104" s="71"/>
      <c r="G104" s="23"/>
      <c r="H104" s="50"/>
    </row>
    <row r="105" spans="2:8" x14ac:dyDescent="0.25">
      <c r="B105" s="48"/>
      <c r="C105" s="9" t="s">
        <v>18</v>
      </c>
      <c r="D105" s="54"/>
      <c r="E105" s="48"/>
      <c r="F105" s="72"/>
      <c r="G105" s="24"/>
      <c r="H105" s="51"/>
    </row>
    <row r="106" spans="2:8" ht="15.75" thickBot="1" x14ac:dyDescent="0.3">
      <c r="B106" s="48"/>
      <c r="C106" s="9" t="s">
        <v>20</v>
      </c>
      <c r="D106" s="54"/>
      <c r="E106" s="48"/>
      <c r="F106" s="72"/>
      <c r="G106" s="32"/>
      <c r="H106" s="51"/>
    </row>
    <row r="107" spans="2:8" ht="39" customHeight="1" thickBot="1" x14ac:dyDescent="0.3">
      <c r="B107" s="92" t="s">
        <v>110</v>
      </c>
      <c r="C107" s="93"/>
      <c r="D107" s="93"/>
      <c r="E107" s="93"/>
      <c r="F107" s="93"/>
      <c r="G107" s="93"/>
      <c r="H107" s="22">
        <f>H44+H53+H61+H71+H78+H86+H89+H92</f>
        <v>0</v>
      </c>
    </row>
    <row r="108" spans="2:8" ht="23.25" customHeight="1" thickBot="1" x14ac:dyDescent="0.3">
      <c r="B108" s="12"/>
      <c r="C108" s="13"/>
      <c r="D108" s="13"/>
      <c r="E108" s="13"/>
      <c r="F108" s="13"/>
      <c r="G108" s="13"/>
      <c r="H108" s="14"/>
    </row>
    <row r="109" spans="2:8" ht="25.5" customHeight="1" thickBot="1" x14ac:dyDescent="0.3">
      <c r="B109" s="35" t="s">
        <v>111</v>
      </c>
      <c r="C109" s="36"/>
      <c r="D109" s="36"/>
      <c r="E109" s="36"/>
      <c r="F109" s="36"/>
      <c r="G109" s="37"/>
      <c r="H109" s="38"/>
    </row>
    <row r="110" spans="2:8" x14ac:dyDescent="0.25">
      <c r="B110" s="74" t="s">
        <v>8</v>
      </c>
      <c r="C110" s="74" t="s">
        <v>9</v>
      </c>
      <c r="D110" s="74" t="s">
        <v>10</v>
      </c>
      <c r="E110" s="74" t="s">
        <v>11</v>
      </c>
      <c r="F110" s="74" t="s">
        <v>12</v>
      </c>
      <c r="G110" s="45" t="s">
        <v>112</v>
      </c>
      <c r="H110" s="5" t="s">
        <v>113</v>
      </c>
    </row>
    <row r="111" spans="2:8" ht="46.9" customHeight="1" thickBot="1" x14ac:dyDescent="0.3">
      <c r="B111" s="46"/>
      <c r="C111" s="46"/>
      <c r="D111" s="46"/>
      <c r="E111" s="46"/>
      <c r="F111" s="46"/>
      <c r="G111" s="46"/>
      <c r="H111" s="6" t="s">
        <v>114</v>
      </c>
    </row>
    <row r="112" spans="2:8" x14ac:dyDescent="0.25">
      <c r="B112" s="47" t="s">
        <v>115</v>
      </c>
      <c r="C112" s="7" t="s">
        <v>61</v>
      </c>
      <c r="D112" s="53" t="s">
        <v>62</v>
      </c>
      <c r="E112" s="47">
        <v>1</v>
      </c>
      <c r="F112" s="56">
        <v>0</v>
      </c>
      <c r="G112" s="42">
        <v>0</v>
      </c>
      <c r="H112" s="62">
        <f>(E112*F112)-G112</f>
        <v>0</v>
      </c>
    </row>
    <row r="113" spans="2:8" x14ac:dyDescent="0.25">
      <c r="B113" s="48"/>
      <c r="C113" s="9" t="s">
        <v>116</v>
      </c>
      <c r="D113" s="54"/>
      <c r="E113" s="48"/>
      <c r="F113" s="57"/>
      <c r="G113" s="43"/>
      <c r="H113" s="63"/>
    </row>
    <row r="114" spans="2:8" x14ac:dyDescent="0.25">
      <c r="B114" s="48"/>
      <c r="C114" s="9" t="s">
        <v>117</v>
      </c>
      <c r="D114" s="54"/>
      <c r="E114" s="48"/>
      <c r="F114" s="57"/>
      <c r="G114" s="43"/>
      <c r="H114" s="63"/>
    </row>
    <row r="115" spans="2:8" ht="15.75" thickBot="1" x14ac:dyDescent="0.3">
      <c r="B115" s="49"/>
      <c r="C115" s="11" t="s">
        <v>20</v>
      </c>
      <c r="D115" s="55"/>
      <c r="E115" s="49"/>
      <c r="F115" s="58"/>
      <c r="G115" s="44"/>
      <c r="H115" s="64"/>
    </row>
    <row r="116" spans="2:8" x14ac:dyDescent="0.25">
      <c r="B116" s="47" t="s">
        <v>118</v>
      </c>
      <c r="C116" s="9" t="s">
        <v>66</v>
      </c>
      <c r="D116" s="53" t="s">
        <v>67</v>
      </c>
      <c r="E116" s="47">
        <v>2</v>
      </c>
      <c r="F116" s="71"/>
      <c r="G116" s="31"/>
      <c r="H116" s="50"/>
    </row>
    <row r="117" spans="2:8" x14ac:dyDescent="0.25">
      <c r="B117" s="48"/>
      <c r="C117" s="9" t="s">
        <v>116</v>
      </c>
      <c r="D117" s="54"/>
      <c r="E117" s="48"/>
      <c r="F117" s="72"/>
      <c r="G117" s="32"/>
      <c r="H117" s="51"/>
    </row>
    <row r="118" spans="2:8" x14ac:dyDescent="0.25">
      <c r="B118" s="48"/>
      <c r="C118" s="9" t="s">
        <v>20</v>
      </c>
      <c r="D118" s="54"/>
      <c r="E118" s="48"/>
      <c r="F118" s="72"/>
      <c r="G118" s="32"/>
      <c r="H118" s="51"/>
    </row>
    <row r="119" spans="2:8" ht="15.75" thickBot="1" x14ac:dyDescent="0.3">
      <c r="B119" s="49"/>
      <c r="C119" s="11"/>
      <c r="D119" s="55"/>
      <c r="E119" s="49"/>
      <c r="F119" s="73"/>
      <c r="G119" s="33"/>
      <c r="H119" s="52"/>
    </row>
    <row r="120" spans="2:8" x14ac:dyDescent="0.25">
      <c r="B120" s="47" t="s">
        <v>119</v>
      </c>
      <c r="C120" s="9" t="s">
        <v>69</v>
      </c>
      <c r="D120" s="53" t="s">
        <v>70</v>
      </c>
      <c r="E120" s="47">
        <v>1</v>
      </c>
      <c r="F120" s="71"/>
      <c r="G120" s="31"/>
      <c r="H120" s="50"/>
    </row>
    <row r="121" spans="2:8" x14ac:dyDescent="0.25">
      <c r="B121" s="48"/>
      <c r="C121" s="9" t="s">
        <v>63</v>
      </c>
      <c r="D121" s="54"/>
      <c r="E121" s="48"/>
      <c r="F121" s="72"/>
      <c r="G121" s="32"/>
      <c r="H121" s="51"/>
    </row>
    <row r="122" spans="2:8" ht="15.75" thickBot="1" x14ac:dyDescent="0.3">
      <c r="B122" s="49"/>
      <c r="C122" s="11" t="s">
        <v>20</v>
      </c>
      <c r="D122" s="55"/>
      <c r="E122" s="49"/>
      <c r="F122" s="73"/>
      <c r="G122" s="33"/>
      <c r="H122" s="52"/>
    </row>
    <row r="123" spans="2:8" x14ac:dyDescent="0.25">
      <c r="B123" s="47" t="s">
        <v>120</v>
      </c>
      <c r="C123" s="9" t="s">
        <v>73</v>
      </c>
      <c r="D123" s="53" t="s">
        <v>74</v>
      </c>
      <c r="E123" s="47">
        <v>1</v>
      </c>
      <c r="F123" s="56">
        <v>0</v>
      </c>
      <c r="G123" s="42">
        <v>0</v>
      </c>
      <c r="H123" s="59">
        <f>(E123*F123)-G123</f>
        <v>0</v>
      </c>
    </row>
    <row r="124" spans="2:8" x14ac:dyDescent="0.25">
      <c r="B124" s="48"/>
      <c r="C124" s="9" t="s">
        <v>121</v>
      </c>
      <c r="D124" s="54"/>
      <c r="E124" s="48"/>
      <c r="F124" s="57"/>
      <c r="G124" s="43"/>
      <c r="H124" s="60"/>
    </row>
    <row r="125" spans="2:8" ht="15.75" thickBot="1" x14ac:dyDescent="0.3">
      <c r="B125" s="49"/>
      <c r="C125" s="11" t="s">
        <v>20</v>
      </c>
      <c r="D125" s="55"/>
      <c r="E125" s="49"/>
      <c r="F125" s="58"/>
      <c r="G125" s="44"/>
      <c r="H125" s="61"/>
    </row>
    <row r="126" spans="2:8" x14ac:dyDescent="0.25">
      <c r="B126" s="47" t="s">
        <v>122</v>
      </c>
      <c r="C126" s="9" t="s">
        <v>77</v>
      </c>
      <c r="D126" s="53" t="s">
        <v>78</v>
      </c>
      <c r="E126" s="47">
        <v>2</v>
      </c>
      <c r="F126" s="71"/>
      <c r="G126" s="31"/>
      <c r="H126" s="50"/>
    </row>
    <row r="127" spans="2:8" x14ac:dyDescent="0.25">
      <c r="B127" s="48"/>
      <c r="C127" s="9" t="s">
        <v>95</v>
      </c>
      <c r="D127" s="54"/>
      <c r="E127" s="48"/>
      <c r="F127" s="72"/>
      <c r="G127" s="32"/>
      <c r="H127" s="51"/>
    </row>
    <row r="128" spans="2:8" x14ac:dyDescent="0.25">
      <c r="B128" s="48"/>
      <c r="C128" s="9" t="s">
        <v>123</v>
      </c>
      <c r="D128" s="54"/>
      <c r="E128" s="48"/>
      <c r="F128" s="72"/>
      <c r="G128" s="32"/>
      <c r="H128" s="51"/>
    </row>
    <row r="129" spans="2:8" ht="15.75" thickBot="1" x14ac:dyDescent="0.3">
      <c r="B129" s="49"/>
      <c r="C129" s="11" t="s">
        <v>20</v>
      </c>
      <c r="D129" s="55"/>
      <c r="E129" s="49"/>
      <c r="F129" s="73"/>
      <c r="G129" s="33"/>
      <c r="H129" s="52"/>
    </row>
    <row r="130" spans="2:8" x14ac:dyDescent="0.25">
      <c r="B130" s="47" t="s">
        <v>124</v>
      </c>
      <c r="C130" s="9" t="s">
        <v>82</v>
      </c>
      <c r="D130" s="53" t="s">
        <v>83</v>
      </c>
      <c r="E130" s="47">
        <v>1</v>
      </c>
      <c r="F130" s="56">
        <v>0</v>
      </c>
      <c r="G130" s="42">
        <v>0</v>
      </c>
      <c r="H130" s="62">
        <f>(E130*F130)-G130</f>
        <v>0</v>
      </c>
    </row>
    <row r="131" spans="2:8" x14ac:dyDescent="0.25">
      <c r="B131" s="48"/>
      <c r="C131" s="9" t="s">
        <v>95</v>
      </c>
      <c r="D131" s="54"/>
      <c r="E131" s="48"/>
      <c r="F131" s="57"/>
      <c r="G131" s="43"/>
      <c r="H131" s="63"/>
    </row>
    <row r="132" spans="2:8" x14ac:dyDescent="0.25">
      <c r="B132" s="48"/>
      <c r="C132" s="9" t="s">
        <v>125</v>
      </c>
      <c r="D132" s="54"/>
      <c r="E132" s="48"/>
      <c r="F132" s="57"/>
      <c r="G132" s="43"/>
      <c r="H132" s="63"/>
    </row>
    <row r="133" spans="2:8" ht="15.75" thickBot="1" x14ac:dyDescent="0.3">
      <c r="B133" s="49"/>
      <c r="C133" s="11" t="s">
        <v>20</v>
      </c>
      <c r="D133" s="55"/>
      <c r="E133" s="49"/>
      <c r="F133" s="58"/>
      <c r="G133" s="44"/>
      <c r="H133" s="64"/>
    </row>
    <row r="134" spans="2:8" x14ac:dyDescent="0.25">
      <c r="B134" s="47" t="s">
        <v>126</v>
      </c>
      <c r="C134" s="9" t="s">
        <v>86</v>
      </c>
      <c r="D134" s="53" t="s">
        <v>87</v>
      </c>
      <c r="E134" s="47">
        <v>3</v>
      </c>
      <c r="F134" s="68"/>
      <c r="G134" s="26"/>
      <c r="H134" s="50"/>
    </row>
    <row r="135" spans="2:8" x14ac:dyDescent="0.25">
      <c r="B135" s="48"/>
      <c r="C135" s="9" t="s">
        <v>127</v>
      </c>
      <c r="D135" s="54"/>
      <c r="E135" s="48"/>
      <c r="F135" s="69"/>
      <c r="G135" s="27"/>
      <c r="H135" s="51"/>
    </row>
    <row r="136" spans="2:8" x14ac:dyDescent="0.25">
      <c r="B136" s="48"/>
      <c r="C136" s="9" t="s">
        <v>128</v>
      </c>
      <c r="D136" s="54"/>
      <c r="E136" s="48"/>
      <c r="F136" s="69"/>
      <c r="G136" s="27"/>
      <c r="H136" s="51"/>
    </row>
    <row r="137" spans="2:8" ht="15.75" thickBot="1" x14ac:dyDescent="0.3">
      <c r="B137" s="49"/>
      <c r="C137" s="11" t="s">
        <v>20</v>
      </c>
      <c r="D137" s="55"/>
      <c r="E137" s="49"/>
      <c r="F137" s="70"/>
      <c r="G137" s="28"/>
      <c r="H137" s="52"/>
    </row>
    <row r="138" spans="2:8" x14ac:dyDescent="0.25">
      <c r="B138" s="47" t="s">
        <v>129</v>
      </c>
      <c r="C138" s="9" t="s">
        <v>90</v>
      </c>
      <c r="D138" s="53" t="s">
        <v>91</v>
      </c>
      <c r="E138" s="47">
        <v>135</v>
      </c>
      <c r="F138" s="56">
        <v>0</v>
      </c>
      <c r="G138" s="42">
        <v>0</v>
      </c>
      <c r="H138" s="59">
        <f>(E138*F138)-G138</f>
        <v>0</v>
      </c>
    </row>
    <row r="139" spans="2:8" x14ac:dyDescent="0.25">
      <c r="B139" s="48"/>
      <c r="C139" s="9" t="s">
        <v>130</v>
      </c>
      <c r="D139" s="54"/>
      <c r="E139" s="48"/>
      <c r="F139" s="57"/>
      <c r="G139" s="43"/>
      <c r="H139" s="60"/>
    </row>
    <row r="140" spans="2:8" ht="15.75" thickBot="1" x14ac:dyDescent="0.3">
      <c r="B140" s="49"/>
      <c r="C140" s="11" t="s">
        <v>20</v>
      </c>
      <c r="D140" s="55"/>
      <c r="E140" s="49"/>
      <c r="F140" s="58"/>
      <c r="G140" s="44"/>
      <c r="H140" s="61"/>
    </row>
    <row r="141" spans="2:8" x14ac:dyDescent="0.25">
      <c r="B141" s="47" t="s">
        <v>131</v>
      </c>
      <c r="C141" s="9" t="s">
        <v>132</v>
      </c>
      <c r="D141" s="53" t="s">
        <v>94</v>
      </c>
      <c r="E141" s="47">
        <v>135</v>
      </c>
      <c r="F141" s="56">
        <v>0</v>
      </c>
      <c r="G141" s="42">
        <v>0</v>
      </c>
      <c r="H141" s="59">
        <f>(E141*F141)-G141</f>
        <v>0</v>
      </c>
    </row>
    <row r="142" spans="2:8" x14ac:dyDescent="0.25">
      <c r="B142" s="48"/>
      <c r="C142" s="9" t="s">
        <v>18</v>
      </c>
      <c r="D142" s="54"/>
      <c r="E142" s="48"/>
      <c r="F142" s="57"/>
      <c r="G142" s="43"/>
      <c r="H142" s="60"/>
    </row>
    <row r="143" spans="2:8" ht="15.75" thickBot="1" x14ac:dyDescent="0.3">
      <c r="B143" s="49"/>
      <c r="C143" s="11" t="s">
        <v>20</v>
      </c>
      <c r="D143" s="55"/>
      <c r="E143" s="49"/>
      <c r="F143" s="58"/>
      <c r="G143" s="44"/>
      <c r="H143" s="61"/>
    </row>
    <row r="144" spans="2:8" x14ac:dyDescent="0.25">
      <c r="B144" s="47" t="s">
        <v>133</v>
      </c>
      <c r="C144" s="9" t="s">
        <v>134</v>
      </c>
      <c r="D144" s="53" t="s">
        <v>98</v>
      </c>
      <c r="E144" s="47">
        <v>135</v>
      </c>
      <c r="F144" s="56">
        <v>0</v>
      </c>
      <c r="G144" s="42">
        <v>0</v>
      </c>
      <c r="H144" s="59">
        <f>(E144*F144)-G144</f>
        <v>0</v>
      </c>
    </row>
    <row r="145" spans="2:8" x14ac:dyDescent="0.25">
      <c r="B145" s="48"/>
      <c r="C145" s="9" t="s">
        <v>79</v>
      </c>
      <c r="D145" s="54"/>
      <c r="E145" s="48"/>
      <c r="F145" s="57"/>
      <c r="G145" s="43"/>
      <c r="H145" s="60"/>
    </row>
    <row r="146" spans="2:8" ht="15.75" thickBot="1" x14ac:dyDescent="0.3">
      <c r="B146" s="48"/>
      <c r="C146" s="9" t="s">
        <v>20</v>
      </c>
      <c r="D146" s="54"/>
      <c r="E146" s="48"/>
      <c r="F146" s="57"/>
      <c r="G146" s="43"/>
      <c r="H146" s="61"/>
    </row>
    <row r="147" spans="2:8" ht="36.4" customHeight="1" thickBot="1" x14ac:dyDescent="0.3">
      <c r="B147" s="92" t="s">
        <v>135</v>
      </c>
      <c r="C147" s="93"/>
      <c r="D147" s="93"/>
      <c r="E147" s="93"/>
      <c r="F147" s="93"/>
      <c r="G147" s="93"/>
      <c r="H147" s="15">
        <f>H112+H123+H130+H138+H141+H144</f>
        <v>0</v>
      </c>
    </row>
    <row r="148" spans="2:8" ht="15.75" x14ac:dyDescent="0.25">
      <c r="B148" s="3"/>
    </row>
  </sheetData>
  <mergeCells count="206">
    <mergeCell ref="A8:H8"/>
    <mergeCell ref="I4:J4"/>
    <mergeCell ref="A4:H4"/>
    <mergeCell ref="H14:H15"/>
    <mergeCell ref="B147:G147"/>
    <mergeCell ref="H53:H56"/>
    <mergeCell ref="H61:H64"/>
    <mergeCell ref="H78:H81"/>
    <mergeCell ref="H112:H115"/>
    <mergeCell ref="H130:H133"/>
    <mergeCell ref="B107:G107"/>
    <mergeCell ref="D71:D73"/>
    <mergeCell ref="E71:E73"/>
    <mergeCell ref="F71:F73"/>
    <mergeCell ref="D74:D77"/>
    <mergeCell ref="E74:E77"/>
    <mergeCell ref="F74:F77"/>
    <mergeCell ref="D65:D67"/>
    <mergeCell ref="E65:E67"/>
    <mergeCell ref="F65:F67"/>
    <mergeCell ref="D68:D70"/>
    <mergeCell ref="E68:E70"/>
    <mergeCell ref="F68:F70"/>
    <mergeCell ref="H48:H52"/>
    <mergeCell ref="F57:F60"/>
    <mergeCell ref="D61:D64"/>
    <mergeCell ref="A7:B7"/>
    <mergeCell ref="A6:B6"/>
    <mergeCell ref="D53:D56"/>
    <mergeCell ref="E53:E56"/>
    <mergeCell ref="F53:F56"/>
    <mergeCell ref="D40:D43"/>
    <mergeCell ref="E40:E43"/>
    <mergeCell ref="F40:F43"/>
    <mergeCell ref="D44:D47"/>
    <mergeCell ref="E44:E47"/>
    <mergeCell ref="F44:F47"/>
    <mergeCell ref="B44:B47"/>
    <mergeCell ref="B24:B27"/>
    <mergeCell ref="B14:B15"/>
    <mergeCell ref="C14:C15"/>
    <mergeCell ref="F14:F15"/>
    <mergeCell ref="B16:B19"/>
    <mergeCell ref="D16:D19"/>
    <mergeCell ref="F16:F19"/>
    <mergeCell ref="B48:B52"/>
    <mergeCell ref="B10:G10"/>
    <mergeCell ref="C6:H6"/>
    <mergeCell ref="C7:H7"/>
    <mergeCell ref="H16:H19"/>
    <mergeCell ref="B20:B23"/>
    <mergeCell ref="G44:G47"/>
    <mergeCell ref="G53:G56"/>
    <mergeCell ref="H20:H23"/>
    <mergeCell ref="D14:D15"/>
    <mergeCell ref="E14:E15"/>
    <mergeCell ref="E61:E64"/>
    <mergeCell ref="F61:F64"/>
    <mergeCell ref="B61:B64"/>
    <mergeCell ref="D48:D52"/>
    <mergeCell ref="E48:E52"/>
    <mergeCell ref="F48:F52"/>
    <mergeCell ref="D20:D23"/>
    <mergeCell ref="E20:E23"/>
    <mergeCell ref="F20:F23"/>
    <mergeCell ref="B53:B56"/>
    <mergeCell ref="D31:D34"/>
    <mergeCell ref="E31:E34"/>
    <mergeCell ref="F31:F34"/>
    <mergeCell ref="D35:D39"/>
    <mergeCell ref="E35:E39"/>
    <mergeCell ref="F35:F39"/>
    <mergeCell ref="H35:H39"/>
    <mergeCell ref="B40:B43"/>
    <mergeCell ref="H40:H43"/>
    <mergeCell ref="D24:D27"/>
    <mergeCell ref="E24:E27"/>
    <mergeCell ref="F24:F27"/>
    <mergeCell ref="H24:H27"/>
    <mergeCell ref="B28:B30"/>
    <mergeCell ref="D28:D30"/>
    <mergeCell ref="F28:F30"/>
    <mergeCell ref="H28:H30"/>
    <mergeCell ref="B82:B85"/>
    <mergeCell ref="D82:D85"/>
    <mergeCell ref="E82:E85"/>
    <mergeCell ref="F82:F85"/>
    <mergeCell ref="H82:H85"/>
    <mergeCell ref="B86:B88"/>
    <mergeCell ref="D86:D88"/>
    <mergeCell ref="E86:E88"/>
    <mergeCell ref="F86:F88"/>
    <mergeCell ref="H86:H88"/>
    <mergeCell ref="G86:G88"/>
    <mergeCell ref="B89:B91"/>
    <mergeCell ref="D89:D91"/>
    <mergeCell ref="E89:E91"/>
    <mergeCell ref="F89:F91"/>
    <mergeCell ref="H89:H91"/>
    <mergeCell ref="B92:B94"/>
    <mergeCell ref="D92:D94"/>
    <mergeCell ref="E92:E94"/>
    <mergeCell ref="F92:F94"/>
    <mergeCell ref="H92:H94"/>
    <mergeCell ref="G89:G91"/>
    <mergeCell ref="G92:G94"/>
    <mergeCell ref="B95:B99"/>
    <mergeCell ref="D95:D99"/>
    <mergeCell ref="E95:E99"/>
    <mergeCell ref="F95:F99"/>
    <mergeCell ref="H95:H99"/>
    <mergeCell ref="B100:B103"/>
    <mergeCell ref="D100:D103"/>
    <mergeCell ref="E100:E103"/>
    <mergeCell ref="F100:F103"/>
    <mergeCell ref="H100:H103"/>
    <mergeCell ref="B104:B106"/>
    <mergeCell ref="D104:D106"/>
    <mergeCell ref="E104:E106"/>
    <mergeCell ref="F104:F106"/>
    <mergeCell ref="H104:H106"/>
    <mergeCell ref="B112:B115"/>
    <mergeCell ref="D112:D115"/>
    <mergeCell ref="E112:E115"/>
    <mergeCell ref="F112:F115"/>
    <mergeCell ref="B110:B111"/>
    <mergeCell ref="C110:C111"/>
    <mergeCell ref="D110:D111"/>
    <mergeCell ref="E110:E111"/>
    <mergeCell ref="F110:F111"/>
    <mergeCell ref="B109:H109"/>
    <mergeCell ref="G110:G111"/>
    <mergeCell ref="G112:G115"/>
    <mergeCell ref="B116:B119"/>
    <mergeCell ref="D116:D119"/>
    <mergeCell ref="E116:E119"/>
    <mergeCell ref="F116:F119"/>
    <mergeCell ref="H116:H119"/>
    <mergeCell ref="B120:B122"/>
    <mergeCell ref="D120:D122"/>
    <mergeCell ref="E120:E122"/>
    <mergeCell ref="F120:F122"/>
    <mergeCell ref="H120:H122"/>
    <mergeCell ref="D141:D143"/>
    <mergeCell ref="E141:E143"/>
    <mergeCell ref="F141:F143"/>
    <mergeCell ref="H141:H143"/>
    <mergeCell ref="D123:D125"/>
    <mergeCell ref="E123:E125"/>
    <mergeCell ref="F123:F125"/>
    <mergeCell ref="H123:H125"/>
    <mergeCell ref="B126:B129"/>
    <mergeCell ref="D126:D129"/>
    <mergeCell ref="E126:E129"/>
    <mergeCell ref="F126:F129"/>
    <mergeCell ref="H126:H129"/>
    <mergeCell ref="B123:B125"/>
    <mergeCell ref="G123:G125"/>
    <mergeCell ref="B144:B146"/>
    <mergeCell ref="D144:D146"/>
    <mergeCell ref="E144:E146"/>
    <mergeCell ref="F144:F146"/>
    <mergeCell ref="H144:H146"/>
    <mergeCell ref="G138:G140"/>
    <mergeCell ref="G141:G143"/>
    <mergeCell ref="G144:G146"/>
    <mergeCell ref="B130:B133"/>
    <mergeCell ref="D130:D133"/>
    <mergeCell ref="E130:E133"/>
    <mergeCell ref="F130:F133"/>
    <mergeCell ref="B134:B137"/>
    <mergeCell ref="D134:D137"/>
    <mergeCell ref="E134:E137"/>
    <mergeCell ref="F134:F137"/>
    <mergeCell ref="H134:H137"/>
    <mergeCell ref="G130:G133"/>
    <mergeCell ref="B138:B140"/>
    <mergeCell ref="D138:D140"/>
    <mergeCell ref="E138:E140"/>
    <mergeCell ref="F138:F140"/>
    <mergeCell ref="H138:H140"/>
    <mergeCell ref="B141:B143"/>
    <mergeCell ref="B13:H13"/>
    <mergeCell ref="B31:B34"/>
    <mergeCell ref="G61:G64"/>
    <mergeCell ref="G71:G73"/>
    <mergeCell ref="G78:G81"/>
    <mergeCell ref="G14:G15"/>
    <mergeCell ref="B74:B77"/>
    <mergeCell ref="H74:H77"/>
    <mergeCell ref="B78:B81"/>
    <mergeCell ref="D78:D81"/>
    <mergeCell ref="E78:E81"/>
    <mergeCell ref="F78:F81"/>
    <mergeCell ref="B65:B67"/>
    <mergeCell ref="H65:H67"/>
    <mergeCell ref="B68:B70"/>
    <mergeCell ref="H68:H70"/>
    <mergeCell ref="B71:B73"/>
    <mergeCell ref="H71:H73"/>
    <mergeCell ref="H44:H47"/>
    <mergeCell ref="B57:B60"/>
    <mergeCell ref="H57:H60"/>
    <mergeCell ref="D57:D60"/>
    <mergeCell ref="H31:H34"/>
    <mergeCell ref="B35:B39"/>
  </mergeCells>
  <pageMargins left="0.7" right="0.7" top="0.75" bottom="0.75" header="0.3" footer="0.3"/>
  <pageSetup scale="65" orientation="portrait" r:id="rId1"/>
  <headerFooter>
    <oddFooter>&amp;LRenewal of EMC Data Domain Maintenance M/WBE Small Purchase RFQ (PIN: 01524BIST67374)&amp;R&amp;P of &amp;N</oddFooter>
  </headerFooter>
  <rowBreaks count="1" manualBreakCount="1">
    <brk id="122" max="8" man="1"/>
  </rowBreaks>
  <colBreaks count="1" manualBreakCount="1">
    <brk id="10"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1cc4640a-2f5f-4d67-a3f2-98e7a8d346c7">
      <Terms xmlns="http://schemas.microsoft.com/office/infopath/2007/PartnerControls"/>
    </lcf76f155ced4ddcb4097134ff3c332f>
    <TaxCatchAll xmlns="87d89523-cc04-4561-a4ba-144f2e87fcc9" xsi:nil="true"/>
    <SharedWithUsers xmlns="87d89523-cc04-4561-a4ba-144f2e87fcc9">
      <UserInfo>
        <DisplayName>Katz, Ron</DisplayName>
        <AccountId>23</AccountId>
        <AccountType/>
      </UserInfo>
      <UserInfo>
        <DisplayName>Wisniewski, Caroline</DisplayName>
        <AccountId>77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0C720EC9B7264CA4FD53CFD1183F25" ma:contentTypeVersion="18" ma:contentTypeDescription="Create a new document." ma:contentTypeScope="" ma:versionID="c1478a09c2fc310edaabc6781185cad0">
  <xsd:schema xmlns:xsd="http://www.w3.org/2001/XMLSchema" xmlns:xs="http://www.w3.org/2001/XMLSchema" xmlns:p="http://schemas.microsoft.com/office/2006/metadata/properties" xmlns:ns1="http://schemas.microsoft.com/sharepoint/v3" xmlns:ns2="87d89523-cc04-4561-a4ba-144f2e87fcc9" xmlns:ns3="1cc4640a-2f5f-4d67-a3f2-98e7a8d346c7" targetNamespace="http://schemas.microsoft.com/office/2006/metadata/properties" ma:root="true" ma:fieldsID="b091f78f79e2c47da97a3ebdcd940f60" ns1:_="" ns2:_="" ns3:_="">
    <xsd:import namespace="http://schemas.microsoft.com/sharepoint/v3"/>
    <xsd:import namespace="87d89523-cc04-4561-a4ba-144f2e87fcc9"/>
    <xsd:import namespace="1cc4640a-2f5f-4d67-a3f2-98e7a8d346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1:_ip_UnifiedCompliancePolicyProperties" minOccurs="0"/>
                <xsd:element ref="ns1:_ip_UnifiedCompliancePolicyUIAc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d89523-cc04-4561-a4ba-144f2e87fcc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8149d18-b51d-421a-8604-5720a101d757}" ma:internalName="TaxCatchAll" ma:showField="CatchAllData" ma:web="87d89523-cc04-4561-a4ba-144f2e87fcc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c4640a-2f5f-4d67-a3f2-98e7a8d346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ce735c8-0cbc-4d18-8ae6-bd7791b5d7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2B155F-5483-49F5-A972-5CB8888D9A66}">
  <ds:schemaRefs>
    <ds:schemaRef ds:uri="http://schemas.microsoft.com/office/2006/metadata/properties"/>
    <ds:schemaRef ds:uri="http://schemas.microsoft.com/office/infopath/2007/PartnerControls"/>
    <ds:schemaRef ds:uri="http://schemas.microsoft.com/sharepoint/v3"/>
    <ds:schemaRef ds:uri="1cc4640a-2f5f-4d67-a3f2-98e7a8d346c7"/>
    <ds:schemaRef ds:uri="87d89523-cc04-4561-a4ba-144f2e87fcc9"/>
  </ds:schemaRefs>
</ds:datastoreItem>
</file>

<file path=customXml/itemProps2.xml><?xml version="1.0" encoding="utf-8"?>
<ds:datastoreItem xmlns:ds="http://schemas.openxmlformats.org/officeDocument/2006/customXml" ds:itemID="{267C6C69-EA47-494B-8D02-669A02951EFB}">
  <ds:schemaRefs>
    <ds:schemaRef ds:uri="http://schemas.microsoft.com/sharepoint/v3/contenttype/forms"/>
  </ds:schemaRefs>
</ds:datastoreItem>
</file>

<file path=customXml/itemProps3.xml><?xml version="1.0" encoding="utf-8"?>
<ds:datastoreItem xmlns:ds="http://schemas.openxmlformats.org/officeDocument/2006/customXml" ds:itemID="{B0CB267E-DF41-48DC-A1E7-A1CC853B3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d89523-cc04-4561-a4ba-144f2e87fcc9"/>
    <ds:schemaRef ds:uri="1cc4640a-2f5f-4d67-a3f2-98e7a8d346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Macleod, Alison</dc:creator>
  <cp:keywords/>
  <dc:description/>
  <cp:lastModifiedBy>Zhao, Yudan</cp:lastModifiedBy>
  <cp:revision/>
  <dcterms:created xsi:type="dcterms:W3CDTF">2023-05-18T14:10:19Z</dcterms:created>
  <dcterms:modified xsi:type="dcterms:W3CDTF">2024-04-17T12:20:36Z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0x010100560C720EC9B7264CA4FD53CFD1183F25</vt:lpwstr>
  </property>
  <property fmtid="{D5CDD505-2E9C-101B-9397-08002B2CF9AE}" pid="3" name="MediaServiceImageTags">
    <vt:lpwstr/>
  </property>
</Properties>
</file>