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53.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39.xml" ContentType="application/vnd.openxmlformats-officedocument.spreadsheetml.revisionLog+xml"/>
  <Override PartName="/xl/revisions/revisionLog3.xml" ContentType="application/vnd.openxmlformats-officedocument.spreadsheetml.revisionLog+xml"/>
  <Override PartName="/xl/revisions/revisionLog21.xml" ContentType="application/vnd.openxmlformats-officedocument.spreadsheetml.revisionLog+xml"/>
  <Override PartName="/xl/revisions/revisionLog34.xml" ContentType="application/vnd.openxmlformats-officedocument.spreadsheetml.revisionLog+xml"/>
  <Override PartName="/xl/revisions/revisionLog42.xml" ContentType="application/vnd.openxmlformats-officedocument.spreadsheetml.revisionLog+xml"/>
  <Override PartName="/xl/revisions/revisionLog47.xml" ContentType="application/vnd.openxmlformats-officedocument.spreadsheetml.revisionLog+xml"/>
  <Override PartName="/xl/revisions/revisionLog50.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46.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0.xml" ContentType="application/vnd.openxmlformats-officedocument.spreadsheetml.revisionLog+xml"/>
  <Override PartName="/xl/revisions/revisionLog29.xml" ContentType="application/vnd.openxmlformats-officedocument.spreadsheetml.revisionLog+xml"/>
  <Override PartName="/xl/revisions/revisionLog41.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40.xml" ContentType="application/vnd.openxmlformats-officedocument.spreadsheetml.revisionLog+xml"/>
  <Override PartName="/xl/revisions/revisionLog45.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49.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31.xml" ContentType="application/vnd.openxmlformats-officedocument.spreadsheetml.revisionLog+xml"/>
  <Override PartName="/xl/revisions/revisionLog44.xml" ContentType="application/vnd.openxmlformats-officedocument.spreadsheetml.revisionLog+xml"/>
  <Override PartName="/xl/revisions/revisionLog52.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43.xml" ContentType="application/vnd.openxmlformats-officedocument.spreadsheetml.revisionLog+xml"/>
  <Override PartName="/xl/revisions/revisionLog48.xml" ContentType="application/vnd.openxmlformats-officedocument.spreadsheetml.revisionLog+xml"/>
  <Override PartName="/xl/revisions/revisionLog8.xml" ContentType="application/vnd.openxmlformats-officedocument.spreadsheetml.revisionLog+xml"/>
  <Override PartName="/xl/revisions/revisionLog5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bureaus\acc\directives-2017\"/>
    </mc:Choice>
  </mc:AlternateContent>
  <bookViews>
    <workbookView showHorizontalScroll="0" xWindow="0" yWindow="0" windowWidth="28800" windowHeight="11835" activeTab="2"/>
  </bookViews>
  <sheets>
    <sheet name="A- Effectiveness &amp; Efficiency" sheetId="1" r:id="rId1"/>
    <sheet name="Acerno_Cache_XXXXX" sheetId="2" state="veryHidden" r:id="rId2"/>
    <sheet name="B- Cash Receipts" sheetId="3" r:id="rId3"/>
    <sheet name="C- Imprest Funds" sheetId="4" r:id="rId4"/>
    <sheet name="D- Billings &amp; Receivables" sheetId="5" r:id="rId5"/>
    <sheet name="E- Expenditures &amp; Payables" sheetId="6" r:id="rId6"/>
    <sheet name="F- Inventory" sheetId="7" r:id="rId7"/>
    <sheet name="G- Payroll &amp; Personnel" sheetId="8" r:id="rId8"/>
    <sheet name="H-General IT Controls&amp;Procedure" sheetId="9" r:id="rId9"/>
    <sheet name="I- Internet Connectivity" sheetId="10" r:id="rId10"/>
    <sheet name="J- Project Risk and IT Risks" sheetId="11" r:id="rId11"/>
    <sheet name="K- Incident Response" sheetId="12" r:id="rId12"/>
    <sheet name="L- Single Audit" sheetId="13" r:id="rId13"/>
    <sheet name="M- Licenses &amp; Permits" sheetId="14" r:id="rId14"/>
    <sheet name="N- Violations Certificates" sheetId="15" r:id="rId15"/>
    <sheet name="O- Lease, Concession, Franchise" sheetId="16" r:id="rId16"/>
    <sheet name="P- Internal Audit Function" sheetId="17" r:id="rId17"/>
    <sheet name="Explanation of Responses" sheetId="18" r:id="rId18"/>
    <sheet name="Results of Evaluation" sheetId="19" r:id="rId19"/>
  </sheets>
  <definedNames>
    <definedName name="_xlnm.Print_Area" localSheetId="0">'A- Effectiveness &amp; Efficiency'!$A$1:$J$70</definedName>
    <definedName name="_xlnm.Print_Area" localSheetId="2">'B- Cash Receipts'!$A$1:$J$46</definedName>
    <definedName name="_xlnm.Print_Area" localSheetId="3">'C- Imprest Funds'!$A$1:$J$30</definedName>
    <definedName name="_xlnm.Print_Area" localSheetId="4">'D- Billings &amp; Receivables'!$A$1:$J$33</definedName>
    <definedName name="_xlnm.Print_Area" localSheetId="5">'E- Expenditures &amp; Payables'!$A$1:$J$68</definedName>
    <definedName name="_xlnm.Print_Area" localSheetId="17">'Explanation of Responses'!$B$2:$D$102</definedName>
    <definedName name="_xlnm.Print_Area" localSheetId="9">'I- Internet Connectivity'!$A$1:$I$44</definedName>
    <definedName name="_xlnm.Print_Area" localSheetId="18">'Results of Evaluation'!$A$1:$H$29</definedName>
    <definedName name="_xlnm.Print_Titles" localSheetId="0">'A- Effectiveness &amp; Efficiency'!$1:$10</definedName>
    <definedName name="_xlnm.Print_Titles" localSheetId="2">'B- Cash Receipts'!$1:$10</definedName>
    <definedName name="_xlnm.Print_Titles" localSheetId="3">'C- Imprest Funds'!$1:$10</definedName>
    <definedName name="_xlnm.Print_Titles" localSheetId="4">'D- Billings &amp; Receivables'!$1:$10</definedName>
    <definedName name="_xlnm.Print_Titles" localSheetId="5">'E- Expenditures &amp; Payables'!$1:$10</definedName>
    <definedName name="_xlnm.Print_Titles" localSheetId="17">'Explanation of Responses'!$11:$11</definedName>
    <definedName name="_xlnm.Print_Titles" localSheetId="6">'F- Inventory'!$1:$10</definedName>
    <definedName name="_xlnm.Print_Titles" localSheetId="7">'G- Payroll &amp; Personnel'!$1:$10</definedName>
    <definedName name="_xlnm.Print_Titles" localSheetId="8">'H-General IT Controls&amp;Procedure'!$1:$10</definedName>
    <definedName name="_xlnm.Print_Titles" localSheetId="9">'I- Internet Connectivity'!$1:$9</definedName>
    <definedName name="_xlnm.Print_Titles" localSheetId="10">'J- Project Risk and IT Risks'!$1:$9</definedName>
    <definedName name="_xlnm.Print_Titles" localSheetId="11">'K- Incident Response'!$1:$9</definedName>
    <definedName name="_xlnm.Print_Titles" localSheetId="12">'L- Single Audit'!$1:$10</definedName>
    <definedName name="_xlnm.Print_Titles" localSheetId="13">'M- Licenses &amp; Permits'!$1:$10</definedName>
    <definedName name="_xlnm.Print_Titles" localSheetId="14">'N- Violations Certificates'!$1:$10</definedName>
    <definedName name="_xlnm.Print_Titles" localSheetId="15">'O- Lease, Concession, Franchise'!$1:$10</definedName>
    <definedName name="_xlnm.Print_Titles" localSheetId="16">'P- Internal Audit Function'!$1:$10</definedName>
    <definedName name="Z_52B24BAF_9FC4_4152_BF66_B032230D9FA7_.wvu.Cols" localSheetId="0" hidden="1">'A- Effectiveness &amp; Efficiency'!$K:$XFD</definedName>
    <definedName name="Z_52B24BAF_9FC4_4152_BF66_B032230D9FA7_.wvu.Cols" localSheetId="2" hidden="1">'B- Cash Receipts'!$K:$XFD</definedName>
    <definedName name="Z_52B24BAF_9FC4_4152_BF66_B032230D9FA7_.wvu.Cols" localSheetId="3" hidden="1">'C- Imprest Funds'!$K:$XFD</definedName>
    <definedName name="Z_52B24BAF_9FC4_4152_BF66_B032230D9FA7_.wvu.Cols" localSheetId="4" hidden="1">'D- Billings &amp; Receivables'!$K:$XFD</definedName>
    <definedName name="Z_52B24BAF_9FC4_4152_BF66_B032230D9FA7_.wvu.Cols" localSheetId="5" hidden="1">'E- Expenditures &amp; Payables'!$K:$XFD</definedName>
    <definedName name="Z_52B24BAF_9FC4_4152_BF66_B032230D9FA7_.wvu.Cols" localSheetId="17" hidden="1">'Explanation of Responses'!$F:$XFD</definedName>
    <definedName name="Z_52B24BAF_9FC4_4152_BF66_B032230D9FA7_.wvu.Cols" localSheetId="6" hidden="1">'F- Inventory'!$K:$XFD</definedName>
    <definedName name="Z_52B24BAF_9FC4_4152_BF66_B032230D9FA7_.wvu.Cols" localSheetId="7" hidden="1">'G- Payroll &amp; Personnel'!$K:$XFD</definedName>
    <definedName name="Z_52B24BAF_9FC4_4152_BF66_B032230D9FA7_.wvu.Cols" localSheetId="8" hidden="1">'H-General IT Controls&amp;Procedure'!$J:$XFD</definedName>
    <definedName name="Z_52B24BAF_9FC4_4152_BF66_B032230D9FA7_.wvu.Cols" localSheetId="9" hidden="1">'I- Internet Connectivity'!$J:$XFD</definedName>
    <definedName name="Z_52B24BAF_9FC4_4152_BF66_B032230D9FA7_.wvu.Cols" localSheetId="10" hidden="1">'J- Project Risk and IT Risks'!$J:$XFD</definedName>
    <definedName name="Z_52B24BAF_9FC4_4152_BF66_B032230D9FA7_.wvu.Cols" localSheetId="11" hidden="1">'K- Incident Response'!$J:$XFD</definedName>
    <definedName name="Z_52B24BAF_9FC4_4152_BF66_B032230D9FA7_.wvu.Cols" localSheetId="12" hidden="1">'L- Single Audit'!$J:$XFD</definedName>
    <definedName name="Z_52B24BAF_9FC4_4152_BF66_B032230D9FA7_.wvu.Cols" localSheetId="13" hidden="1">'M- Licenses &amp; Permits'!$K:$XFD</definedName>
    <definedName name="Z_52B24BAF_9FC4_4152_BF66_B032230D9FA7_.wvu.Cols" localSheetId="14" hidden="1">'N- Violations Certificates'!$K:$XFD</definedName>
    <definedName name="Z_52B24BAF_9FC4_4152_BF66_B032230D9FA7_.wvu.Cols" localSheetId="15" hidden="1">'O- Lease, Concession, Franchise'!$K:$XFD</definedName>
    <definedName name="Z_52B24BAF_9FC4_4152_BF66_B032230D9FA7_.wvu.Cols" localSheetId="16" hidden="1">'P- Internal Audit Function'!$J:$XFD</definedName>
    <definedName name="Z_52B24BAF_9FC4_4152_BF66_B032230D9FA7_.wvu.Cols" localSheetId="18" hidden="1">'Results of Evaluation'!$I:$XFD</definedName>
    <definedName name="Z_52B24BAF_9FC4_4152_BF66_B032230D9FA7_.wvu.PrintArea" localSheetId="0" hidden="1">'A- Effectiveness &amp; Efficiency'!$A$1:$J$70</definedName>
    <definedName name="Z_52B24BAF_9FC4_4152_BF66_B032230D9FA7_.wvu.PrintArea" localSheetId="2" hidden="1">'B- Cash Receipts'!$A$1:$J$46</definedName>
    <definedName name="Z_52B24BAF_9FC4_4152_BF66_B032230D9FA7_.wvu.PrintArea" localSheetId="3" hidden="1">'C- Imprest Funds'!$A$1:$J$30</definedName>
    <definedName name="Z_52B24BAF_9FC4_4152_BF66_B032230D9FA7_.wvu.PrintArea" localSheetId="4" hidden="1">'D- Billings &amp; Receivables'!$A$1:$J$33</definedName>
    <definedName name="Z_52B24BAF_9FC4_4152_BF66_B032230D9FA7_.wvu.PrintArea" localSheetId="5" hidden="1">'E- Expenditures &amp; Payables'!$A$1:$J$68</definedName>
    <definedName name="Z_52B24BAF_9FC4_4152_BF66_B032230D9FA7_.wvu.PrintArea" localSheetId="17" hidden="1">'Explanation of Responses'!$B$2:$D$102</definedName>
    <definedName name="Z_52B24BAF_9FC4_4152_BF66_B032230D9FA7_.wvu.PrintArea" localSheetId="9" hidden="1">'I- Internet Connectivity'!$A$1:$I$44</definedName>
    <definedName name="Z_52B24BAF_9FC4_4152_BF66_B032230D9FA7_.wvu.PrintArea" localSheetId="18" hidden="1">'Results of Evaluation'!$A$1:$H$29</definedName>
    <definedName name="Z_52B24BAF_9FC4_4152_BF66_B032230D9FA7_.wvu.PrintTitles" localSheetId="0" hidden="1">'A- Effectiveness &amp; Efficiency'!$1:$10</definedName>
    <definedName name="Z_52B24BAF_9FC4_4152_BF66_B032230D9FA7_.wvu.PrintTitles" localSheetId="2" hidden="1">'B- Cash Receipts'!$1:$10</definedName>
    <definedName name="Z_52B24BAF_9FC4_4152_BF66_B032230D9FA7_.wvu.PrintTitles" localSheetId="3" hidden="1">'C- Imprest Funds'!$1:$10</definedName>
    <definedName name="Z_52B24BAF_9FC4_4152_BF66_B032230D9FA7_.wvu.PrintTitles" localSheetId="4" hidden="1">'D- Billings &amp; Receivables'!$1:$10</definedName>
    <definedName name="Z_52B24BAF_9FC4_4152_BF66_B032230D9FA7_.wvu.PrintTitles" localSheetId="5" hidden="1">'E- Expenditures &amp; Payables'!$1:$10</definedName>
    <definedName name="Z_52B24BAF_9FC4_4152_BF66_B032230D9FA7_.wvu.PrintTitles" localSheetId="17" hidden="1">'Explanation of Responses'!$11:$11</definedName>
    <definedName name="Z_52B24BAF_9FC4_4152_BF66_B032230D9FA7_.wvu.PrintTitles" localSheetId="6" hidden="1">'F- Inventory'!$1:$10</definedName>
    <definedName name="Z_52B24BAF_9FC4_4152_BF66_B032230D9FA7_.wvu.PrintTitles" localSheetId="7" hidden="1">'G- Payroll &amp; Personnel'!$1:$10</definedName>
    <definedName name="Z_52B24BAF_9FC4_4152_BF66_B032230D9FA7_.wvu.PrintTitles" localSheetId="8" hidden="1">'H-General IT Controls&amp;Procedure'!$1:$10</definedName>
    <definedName name="Z_52B24BAF_9FC4_4152_BF66_B032230D9FA7_.wvu.PrintTitles" localSheetId="9" hidden="1">'I- Internet Connectivity'!$1:$9</definedName>
    <definedName name="Z_52B24BAF_9FC4_4152_BF66_B032230D9FA7_.wvu.PrintTitles" localSheetId="10" hidden="1">'J- Project Risk and IT Risks'!$1:$9</definedName>
    <definedName name="Z_52B24BAF_9FC4_4152_BF66_B032230D9FA7_.wvu.PrintTitles" localSheetId="11" hidden="1">'K- Incident Response'!$1:$9</definedName>
    <definedName name="Z_52B24BAF_9FC4_4152_BF66_B032230D9FA7_.wvu.PrintTitles" localSheetId="12" hidden="1">'L- Single Audit'!$1:$10</definedName>
    <definedName name="Z_52B24BAF_9FC4_4152_BF66_B032230D9FA7_.wvu.PrintTitles" localSheetId="13" hidden="1">'M- Licenses &amp; Permits'!$1:$10</definedName>
    <definedName name="Z_52B24BAF_9FC4_4152_BF66_B032230D9FA7_.wvu.PrintTitles" localSheetId="14" hidden="1">'N- Violations Certificates'!$1:$10</definedName>
    <definedName name="Z_52B24BAF_9FC4_4152_BF66_B032230D9FA7_.wvu.PrintTitles" localSheetId="15" hidden="1">'O- Lease, Concession, Franchise'!$1:$10</definedName>
    <definedName name="Z_52B24BAF_9FC4_4152_BF66_B032230D9FA7_.wvu.PrintTitles" localSheetId="16" hidden="1">'P- Internal Audit Function'!$1:$10</definedName>
    <definedName name="Z_52B24BAF_9FC4_4152_BF66_B032230D9FA7_.wvu.Rows" localSheetId="0" hidden="1">'A- Effectiveness &amp; Efficiency'!$78:$1048576,'A- Effectiveness &amp; Efficiency'!$72:$77</definedName>
    <definedName name="Z_52B24BAF_9FC4_4152_BF66_B032230D9FA7_.wvu.Rows" localSheetId="2" hidden="1">'B- Cash Receipts'!$82:$1048576,'B- Cash Receipts'!$48:$78</definedName>
    <definedName name="Z_52B24BAF_9FC4_4152_BF66_B032230D9FA7_.wvu.Rows" localSheetId="3" hidden="1">'C- Imprest Funds'!$79:$1048576,'C- Imprest Funds'!$32:$78</definedName>
    <definedName name="Z_52B24BAF_9FC4_4152_BF66_B032230D9FA7_.wvu.Rows" localSheetId="4" hidden="1">'D- Billings &amp; Receivables'!$75:$1048576,'D- Billings &amp; Receivables'!$35:$74</definedName>
    <definedName name="Z_52B24BAF_9FC4_4152_BF66_B032230D9FA7_.wvu.Rows" localSheetId="5" hidden="1">'E- Expenditures &amp; Payables'!$78:$1048576,'E- Expenditures &amp; Payables'!$70:$70</definedName>
    <definedName name="Z_52B24BAF_9FC4_4152_BF66_B032230D9FA7_.wvu.Rows" localSheetId="17" hidden="1">'Explanation of Responses'!$603:$1048576,'Explanation of Responses'!$103:$602</definedName>
    <definedName name="Z_52B24BAF_9FC4_4152_BF66_B032230D9FA7_.wvu.Rows" localSheetId="6" hidden="1">'F- Inventory'!$64:$1048576,'F- Inventory'!$44:$63</definedName>
    <definedName name="Z_52B24BAF_9FC4_4152_BF66_B032230D9FA7_.wvu.Rows" localSheetId="7" hidden="1">'G- Payroll &amp; Personnel'!$72:$1048576,'G- Payroll &amp; Personnel'!$49:$71</definedName>
    <definedName name="Z_52B24BAF_9FC4_4152_BF66_B032230D9FA7_.wvu.Rows" localSheetId="8" hidden="1">'H-General IT Controls&amp;Procedure'!$599:$1048576,'H-General IT Controls&amp;Procedure'!$427:$449</definedName>
    <definedName name="Z_52B24BAF_9FC4_4152_BF66_B032230D9FA7_.wvu.Rows" localSheetId="9" hidden="1">'I- Internet Connectivity'!$154:$1048576</definedName>
    <definedName name="Z_52B24BAF_9FC4_4152_BF66_B032230D9FA7_.wvu.Rows" localSheetId="10" hidden="1">'J- Project Risk and IT Risks'!$150:$1048576</definedName>
    <definedName name="Z_52B24BAF_9FC4_4152_BF66_B032230D9FA7_.wvu.Rows" localSheetId="11" hidden="1">'K- Incident Response'!$113:$1048576,'K- Incident Response'!$33:$87</definedName>
    <definedName name="Z_52B24BAF_9FC4_4152_BF66_B032230D9FA7_.wvu.Rows" localSheetId="12" hidden="1">'L- Single Audit'!$136:$1048576,'L- Single Audit'!$66:$135</definedName>
    <definedName name="Z_52B24BAF_9FC4_4152_BF66_B032230D9FA7_.wvu.Rows" localSheetId="13" hidden="1">'M- Licenses &amp; Permits'!$72:$1048576,'M- Licenses &amp; Permits'!$34:$71</definedName>
    <definedName name="Z_52B24BAF_9FC4_4152_BF66_B032230D9FA7_.wvu.Rows" localSheetId="14" hidden="1">'N- Violations Certificates'!$72:$1048576,'N- Violations Certificates'!$27:$71</definedName>
    <definedName name="Z_52B24BAF_9FC4_4152_BF66_B032230D9FA7_.wvu.Rows" localSheetId="15" hidden="1">'O- Lease, Concession, Franchise'!$72:$1048576,'O- Lease, Concession, Franchise'!$32:$71</definedName>
    <definedName name="Z_52B24BAF_9FC4_4152_BF66_B032230D9FA7_.wvu.Rows" localSheetId="16" hidden="1">'P- Internal Audit Function'!$90:$1048576,'P- Internal Audit Function'!$80:$88</definedName>
    <definedName name="Z_52B24BAF_9FC4_4152_BF66_B032230D9FA7_.wvu.Rows" localSheetId="18" hidden="1">'Results of Evaluation'!$40:$1048576,'Results of Evaluation'!$30:$36</definedName>
    <definedName name="Z_6FB98A3E_7EBA_4E9F_A075_0F34D8C5F91F_.wvu.Cols" localSheetId="0" hidden="1">'A- Effectiveness &amp; Efficiency'!$K:$XFD</definedName>
    <definedName name="Z_6FB98A3E_7EBA_4E9F_A075_0F34D8C5F91F_.wvu.Cols" localSheetId="2" hidden="1">'B- Cash Receipts'!$K:$XFD</definedName>
    <definedName name="Z_6FB98A3E_7EBA_4E9F_A075_0F34D8C5F91F_.wvu.Cols" localSheetId="3" hidden="1">'C- Imprest Funds'!$K:$XFD</definedName>
    <definedName name="Z_6FB98A3E_7EBA_4E9F_A075_0F34D8C5F91F_.wvu.Cols" localSheetId="4" hidden="1">'D- Billings &amp; Receivables'!$K:$XFD</definedName>
    <definedName name="Z_6FB98A3E_7EBA_4E9F_A075_0F34D8C5F91F_.wvu.Cols" localSheetId="5" hidden="1">'E- Expenditures &amp; Payables'!$K:$XFD</definedName>
    <definedName name="Z_6FB98A3E_7EBA_4E9F_A075_0F34D8C5F91F_.wvu.Cols" localSheetId="17" hidden="1">'Explanation of Responses'!$F:$XFD</definedName>
    <definedName name="Z_6FB98A3E_7EBA_4E9F_A075_0F34D8C5F91F_.wvu.Cols" localSheetId="6" hidden="1">'F- Inventory'!$K:$XFD</definedName>
    <definedName name="Z_6FB98A3E_7EBA_4E9F_A075_0F34D8C5F91F_.wvu.Cols" localSheetId="7" hidden="1">'G- Payroll &amp; Personnel'!$K:$XFD</definedName>
    <definedName name="Z_6FB98A3E_7EBA_4E9F_A075_0F34D8C5F91F_.wvu.Cols" localSheetId="8" hidden="1">'H-General IT Controls&amp;Procedure'!$J:$XFD</definedName>
    <definedName name="Z_6FB98A3E_7EBA_4E9F_A075_0F34D8C5F91F_.wvu.Cols" localSheetId="9" hidden="1">'I- Internet Connectivity'!$J:$XFD</definedName>
    <definedName name="Z_6FB98A3E_7EBA_4E9F_A075_0F34D8C5F91F_.wvu.Cols" localSheetId="10" hidden="1">'J- Project Risk and IT Risks'!$J:$XFD</definedName>
    <definedName name="Z_6FB98A3E_7EBA_4E9F_A075_0F34D8C5F91F_.wvu.Cols" localSheetId="11" hidden="1">'K- Incident Response'!$J:$XFD</definedName>
    <definedName name="Z_6FB98A3E_7EBA_4E9F_A075_0F34D8C5F91F_.wvu.Cols" localSheetId="12" hidden="1">'L- Single Audit'!$J:$XFD</definedName>
    <definedName name="Z_6FB98A3E_7EBA_4E9F_A075_0F34D8C5F91F_.wvu.Cols" localSheetId="13" hidden="1">'M- Licenses &amp; Permits'!$K:$XFD</definedName>
    <definedName name="Z_6FB98A3E_7EBA_4E9F_A075_0F34D8C5F91F_.wvu.Cols" localSheetId="14" hidden="1">'N- Violations Certificates'!$K:$XFD</definedName>
    <definedName name="Z_6FB98A3E_7EBA_4E9F_A075_0F34D8C5F91F_.wvu.Cols" localSheetId="15" hidden="1">'O- Lease, Concession, Franchise'!$K:$XFD</definedName>
    <definedName name="Z_6FB98A3E_7EBA_4E9F_A075_0F34D8C5F91F_.wvu.Cols" localSheetId="16" hidden="1">'P- Internal Audit Function'!$J:$XFD</definedName>
    <definedName name="Z_6FB98A3E_7EBA_4E9F_A075_0F34D8C5F91F_.wvu.Cols" localSheetId="18" hidden="1">'Results of Evaluation'!$I:$XFD</definedName>
    <definedName name="Z_6FB98A3E_7EBA_4E9F_A075_0F34D8C5F91F_.wvu.PrintArea" localSheetId="0" hidden="1">'A- Effectiveness &amp; Efficiency'!$A$1:$J$70</definedName>
    <definedName name="Z_6FB98A3E_7EBA_4E9F_A075_0F34D8C5F91F_.wvu.PrintArea" localSheetId="2" hidden="1">'B- Cash Receipts'!$A$1:$J$46</definedName>
    <definedName name="Z_6FB98A3E_7EBA_4E9F_A075_0F34D8C5F91F_.wvu.PrintArea" localSheetId="3" hidden="1">'C- Imprest Funds'!$A$1:$J$30</definedName>
    <definedName name="Z_6FB98A3E_7EBA_4E9F_A075_0F34D8C5F91F_.wvu.PrintArea" localSheetId="4" hidden="1">'D- Billings &amp; Receivables'!$A$1:$J$33</definedName>
    <definedName name="Z_6FB98A3E_7EBA_4E9F_A075_0F34D8C5F91F_.wvu.PrintArea" localSheetId="5" hidden="1">'E- Expenditures &amp; Payables'!$A$1:$J$68</definedName>
    <definedName name="Z_6FB98A3E_7EBA_4E9F_A075_0F34D8C5F91F_.wvu.PrintArea" localSheetId="17" hidden="1">'Explanation of Responses'!$B$2:$D$102</definedName>
    <definedName name="Z_6FB98A3E_7EBA_4E9F_A075_0F34D8C5F91F_.wvu.PrintArea" localSheetId="9" hidden="1">'I- Internet Connectivity'!$A$1:$I$44</definedName>
    <definedName name="Z_6FB98A3E_7EBA_4E9F_A075_0F34D8C5F91F_.wvu.PrintArea" localSheetId="18" hidden="1">'Results of Evaluation'!$A$1:$H$29</definedName>
    <definedName name="Z_6FB98A3E_7EBA_4E9F_A075_0F34D8C5F91F_.wvu.PrintTitles" localSheetId="0" hidden="1">'A- Effectiveness &amp; Efficiency'!$1:$10</definedName>
    <definedName name="Z_6FB98A3E_7EBA_4E9F_A075_0F34D8C5F91F_.wvu.PrintTitles" localSheetId="2" hidden="1">'B- Cash Receipts'!$1:$10</definedName>
    <definedName name="Z_6FB98A3E_7EBA_4E9F_A075_0F34D8C5F91F_.wvu.PrintTitles" localSheetId="3" hidden="1">'C- Imprest Funds'!$1:$10</definedName>
    <definedName name="Z_6FB98A3E_7EBA_4E9F_A075_0F34D8C5F91F_.wvu.PrintTitles" localSheetId="4" hidden="1">'D- Billings &amp; Receivables'!$1:$10</definedName>
    <definedName name="Z_6FB98A3E_7EBA_4E9F_A075_0F34D8C5F91F_.wvu.PrintTitles" localSheetId="5" hidden="1">'E- Expenditures &amp; Payables'!$1:$10</definedName>
    <definedName name="Z_6FB98A3E_7EBA_4E9F_A075_0F34D8C5F91F_.wvu.PrintTitles" localSheetId="17" hidden="1">'Explanation of Responses'!$11:$11</definedName>
    <definedName name="Z_6FB98A3E_7EBA_4E9F_A075_0F34D8C5F91F_.wvu.PrintTitles" localSheetId="6" hidden="1">'F- Inventory'!$1:$10</definedName>
    <definedName name="Z_6FB98A3E_7EBA_4E9F_A075_0F34D8C5F91F_.wvu.PrintTitles" localSheetId="7" hidden="1">'G- Payroll &amp; Personnel'!$1:$10</definedName>
    <definedName name="Z_6FB98A3E_7EBA_4E9F_A075_0F34D8C5F91F_.wvu.PrintTitles" localSheetId="8" hidden="1">'H-General IT Controls&amp;Procedure'!$1:$10</definedName>
    <definedName name="Z_6FB98A3E_7EBA_4E9F_A075_0F34D8C5F91F_.wvu.PrintTitles" localSheetId="9" hidden="1">'I- Internet Connectivity'!$1:$9</definedName>
    <definedName name="Z_6FB98A3E_7EBA_4E9F_A075_0F34D8C5F91F_.wvu.PrintTitles" localSheetId="10" hidden="1">'J- Project Risk and IT Risks'!$1:$9</definedName>
    <definedName name="Z_6FB98A3E_7EBA_4E9F_A075_0F34D8C5F91F_.wvu.PrintTitles" localSheetId="11" hidden="1">'K- Incident Response'!$1:$9</definedName>
    <definedName name="Z_6FB98A3E_7EBA_4E9F_A075_0F34D8C5F91F_.wvu.PrintTitles" localSheetId="12" hidden="1">'L- Single Audit'!$1:$10</definedName>
    <definedName name="Z_6FB98A3E_7EBA_4E9F_A075_0F34D8C5F91F_.wvu.PrintTitles" localSheetId="13" hidden="1">'M- Licenses &amp; Permits'!$1:$10</definedName>
    <definedName name="Z_6FB98A3E_7EBA_4E9F_A075_0F34D8C5F91F_.wvu.PrintTitles" localSheetId="14" hidden="1">'N- Violations Certificates'!$1:$10</definedName>
    <definedName name="Z_6FB98A3E_7EBA_4E9F_A075_0F34D8C5F91F_.wvu.PrintTitles" localSheetId="15" hidden="1">'O- Lease, Concession, Franchise'!$1:$10</definedName>
    <definedName name="Z_6FB98A3E_7EBA_4E9F_A075_0F34D8C5F91F_.wvu.PrintTitles" localSheetId="16" hidden="1">'P- Internal Audit Function'!$1:$10</definedName>
    <definedName name="Z_6FB98A3E_7EBA_4E9F_A075_0F34D8C5F91F_.wvu.Rows" localSheetId="0" hidden="1">'A- Effectiveness &amp; Efficiency'!$78:$1048576,'A- Effectiveness &amp; Efficiency'!$72:$77</definedName>
    <definedName name="Z_6FB98A3E_7EBA_4E9F_A075_0F34D8C5F91F_.wvu.Rows" localSheetId="2" hidden="1">'B- Cash Receipts'!$82:$1048576,'B- Cash Receipts'!$48:$78</definedName>
    <definedName name="Z_6FB98A3E_7EBA_4E9F_A075_0F34D8C5F91F_.wvu.Rows" localSheetId="3" hidden="1">'C- Imprest Funds'!$79:$1048576,'C- Imprest Funds'!$32:$78</definedName>
    <definedName name="Z_6FB98A3E_7EBA_4E9F_A075_0F34D8C5F91F_.wvu.Rows" localSheetId="4" hidden="1">'D- Billings &amp; Receivables'!$75:$1048576,'D- Billings &amp; Receivables'!$35:$74</definedName>
    <definedName name="Z_6FB98A3E_7EBA_4E9F_A075_0F34D8C5F91F_.wvu.Rows" localSheetId="5" hidden="1">'E- Expenditures &amp; Payables'!$78:$1048576,'E- Expenditures &amp; Payables'!$70:$70</definedName>
    <definedName name="Z_6FB98A3E_7EBA_4E9F_A075_0F34D8C5F91F_.wvu.Rows" localSheetId="17" hidden="1">'Explanation of Responses'!$603:$1048576,'Explanation of Responses'!$103:$602</definedName>
    <definedName name="Z_6FB98A3E_7EBA_4E9F_A075_0F34D8C5F91F_.wvu.Rows" localSheetId="6" hidden="1">'F- Inventory'!$64:$1048576,'F- Inventory'!$44:$63</definedName>
    <definedName name="Z_6FB98A3E_7EBA_4E9F_A075_0F34D8C5F91F_.wvu.Rows" localSheetId="7" hidden="1">'G- Payroll &amp; Personnel'!$72:$1048576,'G- Payroll &amp; Personnel'!$49:$71</definedName>
    <definedName name="Z_6FB98A3E_7EBA_4E9F_A075_0F34D8C5F91F_.wvu.Rows" localSheetId="8" hidden="1">'H-General IT Controls&amp;Procedure'!$599:$1048576,'H-General IT Controls&amp;Procedure'!$427:$449</definedName>
    <definedName name="Z_6FB98A3E_7EBA_4E9F_A075_0F34D8C5F91F_.wvu.Rows" localSheetId="9" hidden="1">'I- Internet Connectivity'!$154:$1048576</definedName>
    <definedName name="Z_6FB98A3E_7EBA_4E9F_A075_0F34D8C5F91F_.wvu.Rows" localSheetId="10" hidden="1">'J- Project Risk and IT Risks'!$150:$1048576</definedName>
    <definedName name="Z_6FB98A3E_7EBA_4E9F_A075_0F34D8C5F91F_.wvu.Rows" localSheetId="11" hidden="1">'K- Incident Response'!$113:$1048576,'K- Incident Response'!$33:$87</definedName>
    <definedName name="Z_6FB98A3E_7EBA_4E9F_A075_0F34D8C5F91F_.wvu.Rows" localSheetId="12" hidden="1">'L- Single Audit'!$136:$1048576,'L- Single Audit'!$66:$135</definedName>
    <definedName name="Z_6FB98A3E_7EBA_4E9F_A075_0F34D8C5F91F_.wvu.Rows" localSheetId="13" hidden="1">'M- Licenses &amp; Permits'!$72:$1048576,'M- Licenses &amp; Permits'!$34:$71</definedName>
    <definedName name="Z_6FB98A3E_7EBA_4E9F_A075_0F34D8C5F91F_.wvu.Rows" localSheetId="14" hidden="1">'N- Violations Certificates'!$72:$1048576,'N- Violations Certificates'!$27:$71</definedName>
    <definedName name="Z_6FB98A3E_7EBA_4E9F_A075_0F34D8C5F91F_.wvu.Rows" localSheetId="15" hidden="1">'O- Lease, Concession, Franchise'!$72:$1048576,'O- Lease, Concession, Franchise'!$32:$71</definedName>
    <definedName name="Z_6FB98A3E_7EBA_4E9F_A075_0F34D8C5F91F_.wvu.Rows" localSheetId="16" hidden="1">'P- Internal Audit Function'!$90:$1048576,'P- Internal Audit Function'!$80:$88</definedName>
    <definedName name="Z_6FB98A3E_7EBA_4E9F_A075_0F34D8C5F91F_.wvu.Rows" localSheetId="18" hidden="1">'Results of Evaluation'!$40:$1048576,'Results of Evaluation'!$30:$36</definedName>
    <definedName name="Z_E7B2B986_78C1_42E5_8F48_89171648BA85_.wvu.Cols" localSheetId="0" hidden="1">'A- Effectiveness &amp; Efficiency'!$K:$XFD</definedName>
    <definedName name="Z_E7B2B986_78C1_42E5_8F48_89171648BA85_.wvu.Cols" localSheetId="2" hidden="1">'B- Cash Receipts'!$K:$XFD</definedName>
    <definedName name="Z_E7B2B986_78C1_42E5_8F48_89171648BA85_.wvu.Cols" localSheetId="3" hidden="1">'C- Imprest Funds'!$K:$XFD</definedName>
    <definedName name="Z_E7B2B986_78C1_42E5_8F48_89171648BA85_.wvu.Cols" localSheetId="4" hidden="1">'D- Billings &amp; Receivables'!$K:$XFD</definedName>
    <definedName name="Z_E7B2B986_78C1_42E5_8F48_89171648BA85_.wvu.Cols" localSheetId="5" hidden="1">'E- Expenditures &amp; Payables'!$K:$XFD</definedName>
    <definedName name="Z_E7B2B986_78C1_42E5_8F48_89171648BA85_.wvu.Cols" localSheetId="17" hidden="1">'Explanation of Responses'!$F:$XFD</definedName>
    <definedName name="Z_E7B2B986_78C1_42E5_8F48_89171648BA85_.wvu.Cols" localSheetId="6" hidden="1">'F- Inventory'!$K:$XFD</definedName>
    <definedName name="Z_E7B2B986_78C1_42E5_8F48_89171648BA85_.wvu.Cols" localSheetId="7" hidden="1">'G- Payroll &amp; Personnel'!$K:$XFD</definedName>
    <definedName name="Z_E7B2B986_78C1_42E5_8F48_89171648BA85_.wvu.Cols" localSheetId="8" hidden="1">'H-General IT Controls&amp;Procedure'!$J:$XFD</definedName>
    <definedName name="Z_E7B2B986_78C1_42E5_8F48_89171648BA85_.wvu.Cols" localSheetId="9" hidden="1">'I- Internet Connectivity'!$J:$XFD</definedName>
    <definedName name="Z_E7B2B986_78C1_42E5_8F48_89171648BA85_.wvu.Cols" localSheetId="10" hidden="1">'J- Project Risk and IT Risks'!$J:$XFD</definedName>
    <definedName name="Z_E7B2B986_78C1_42E5_8F48_89171648BA85_.wvu.Cols" localSheetId="11" hidden="1">'K- Incident Response'!$J:$XFD</definedName>
    <definedName name="Z_E7B2B986_78C1_42E5_8F48_89171648BA85_.wvu.Cols" localSheetId="12" hidden="1">'L- Single Audit'!$J:$XFD</definedName>
    <definedName name="Z_E7B2B986_78C1_42E5_8F48_89171648BA85_.wvu.Cols" localSheetId="13" hidden="1">'M- Licenses &amp; Permits'!$K:$XFD</definedName>
    <definedName name="Z_E7B2B986_78C1_42E5_8F48_89171648BA85_.wvu.Cols" localSheetId="14" hidden="1">'N- Violations Certificates'!$K:$XFD</definedName>
    <definedName name="Z_E7B2B986_78C1_42E5_8F48_89171648BA85_.wvu.Cols" localSheetId="15" hidden="1">'O- Lease, Concession, Franchise'!$K:$XFD</definedName>
    <definedName name="Z_E7B2B986_78C1_42E5_8F48_89171648BA85_.wvu.Cols" localSheetId="16" hidden="1">'P- Internal Audit Function'!$J:$XFD</definedName>
    <definedName name="Z_E7B2B986_78C1_42E5_8F48_89171648BA85_.wvu.Cols" localSheetId="18" hidden="1">'Results of Evaluation'!$I:$XFD</definedName>
    <definedName name="Z_E7B2B986_78C1_42E5_8F48_89171648BA85_.wvu.PrintArea" localSheetId="0" hidden="1">'A- Effectiveness &amp; Efficiency'!$A$1:$J$70</definedName>
    <definedName name="Z_E7B2B986_78C1_42E5_8F48_89171648BA85_.wvu.PrintArea" localSheetId="2" hidden="1">'B- Cash Receipts'!$A$1:$J$46</definedName>
    <definedName name="Z_E7B2B986_78C1_42E5_8F48_89171648BA85_.wvu.PrintArea" localSheetId="3" hidden="1">'C- Imprest Funds'!$A$1:$J$30</definedName>
    <definedName name="Z_E7B2B986_78C1_42E5_8F48_89171648BA85_.wvu.PrintArea" localSheetId="4" hidden="1">'D- Billings &amp; Receivables'!$A$1:$J$33</definedName>
    <definedName name="Z_E7B2B986_78C1_42E5_8F48_89171648BA85_.wvu.PrintArea" localSheetId="5" hidden="1">'E- Expenditures &amp; Payables'!$A$1:$J$68</definedName>
    <definedName name="Z_E7B2B986_78C1_42E5_8F48_89171648BA85_.wvu.PrintArea" localSheetId="17" hidden="1">'Explanation of Responses'!$B$2:$D$102</definedName>
    <definedName name="Z_E7B2B986_78C1_42E5_8F48_89171648BA85_.wvu.PrintArea" localSheetId="9" hidden="1">'I- Internet Connectivity'!$A$1:$I$44</definedName>
    <definedName name="Z_E7B2B986_78C1_42E5_8F48_89171648BA85_.wvu.PrintArea" localSheetId="18" hidden="1">'Results of Evaluation'!$A$1:$H$29</definedName>
    <definedName name="Z_E7B2B986_78C1_42E5_8F48_89171648BA85_.wvu.PrintTitles" localSheetId="0" hidden="1">'A- Effectiveness &amp; Efficiency'!$1:$10</definedName>
    <definedName name="Z_E7B2B986_78C1_42E5_8F48_89171648BA85_.wvu.PrintTitles" localSheetId="2" hidden="1">'B- Cash Receipts'!$1:$10</definedName>
    <definedName name="Z_E7B2B986_78C1_42E5_8F48_89171648BA85_.wvu.PrintTitles" localSheetId="3" hidden="1">'C- Imprest Funds'!$1:$10</definedName>
    <definedName name="Z_E7B2B986_78C1_42E5_8F48_89171648BA85_.wvu.PrintTitles" localSheetId="4" hidden="1">'D- Billings &amp; Receivables'!$1:$10</definedName>
    <definedName name="Z_E7B2B986_78C1_42E5_8F48_89171648BA85_.wvu.PrintTitles" localSheetId="5" hidden="1">'E- Expenditures &amp; Payables'!$1:$10</definedName>
    <definedName name="Z_E7B2B986_78C1_42E5_8F48_89171648BA85_.wvu.PrintTitles" localSheetId="17" hidden="1">'Explanation of Responses'!$11:$11</definedName>
    <definedName name="Z_E7B2B986_78C1_42E5_8F48_89171648BA85_.wvu.PrintTitles" localSheetId="6" hidden="1">'F- Inventory'!$1:$10</definedName>
    <definedName name="Z_E7B2B986_78C1_42E5_8F48_89171648BA85_.wvu.PrintTitles" localSheetId="7" hidden="1">'G- Payroll &amp; Personnel'!$1:$10</definedName>
    <definedName name="Z_E7B2B986_78C1_42E5_8F48_89171648BA85_.wvu.PrintTitles" localSheetId="8" hidden="1">'H-General IT Controls&amp;Procedure'!$1:$10</definedName>
    <definedName name="Z_E7B2B986_78C1_42E5_8F48_89171648BA85_.wvu.PrintTitles" localSheetId="9" hidden="1">'I- Internet Connectivity'!$1:$9</definedName>
    <definedName name="Z_E7B2B986_78C1_42E5_8F48_89171648BA85_.wvu.PrintTitles" localSheetId="10" hidden="1">'J- Project Risk and IT Risks'!$1:$9</definedName>
    <definedName name="Z_E7B2B986_78C1_42E5_8F48_89171648BA85_.wvu.PrintTitles" localSheetId="11" hidden="1">'K- Incident Response'!$1:$9</definedName>
    <definedName name="Z_E7B2B986_78C1_42E5_8F48_89171648BA85_.wvu.PrintTitles" localSheetId="12" hidden="1">'L- Single Audit'!$1:$10</definedName>
    <definedName name="Z_E7B2B986_78C1_42E5_8F48_89171648BA85_.wvu.PrintTitles" localSheetId="13" hidden="1">'M- Licenses &amp; Permits'!$1:$10</definedName>
    <definedName name="Z_E7B2B986_78C1_42E5_8F48_89171648BA85_.wvu.PrintTitles" localSheetId="14" hidden="1">'N- Violations Certificates'!$1:$10</definedName>
    <definedName name="Z_E7B2B986_78C1_42E5_8F48_89171648BA85_.wvu.PrintTitles" localSheetId="15" hidden="1">'O- Lease, Concession, Franchise'!$1:$10</definedName>
    <definedName name="Z_E7B2B986_78C1_42E5_8F48_89171648BA85_.wvu.PrintTitles" localSheetId="16" hidden="1">'P- Internal Audit Function'!$1:$10</definedName>
    <definedName name="Z_E7B2B986_78C1_42E5_8F48_89171648BA85_.wvu.Rows" localSheetId="0" hidden="1">'A- Effectiveness &amp; Efficiency'!$78:$1048576,'A- Effectiveness &amp; Efficiency'!$72:$77</definedName>
    <definedName name="Z_E7B2B986_78C1_42E5_8F48_89171648BA85_.wvu.Rows" localSheetId="2" hidden="1">'B- Cash Receipts'!$82:$1048576,'B- Cash Receipts'!$48:$78</definedName>
    <definedName name="Z_E7B2B986_78C1_42E5_8F48_89171648BA85_.wvu.Rows" localSheetId="3" hidden="1">'C- Imprest Funds'!$79:$1048576,'C- Imprest Funds'!$32:$78</definedName>
    <definedName name="Z_E7B2B986_78C1_42E5_8F48_89171648BA85_.wvu.Rows" localSheetId="4" hidden="1">'D- Billings &amp; Receivables'!$75:$1048576,'D- Billings &amp; Receivables'!$35:$74</definedName>
    <definedName name="Z_E7B2B986_78C1_42E5_8F48_89171648BA85_.wvu.Rows" localSheetId="5" hidden="1">'E- Expenditures &amp; Payables'!$78:$1048576,'E- Expenditures &amp; Payables'!$70:$70</definedName>
    <definedName name="Z_E7B2B986_78C1_42E5_8F48_89171648BA85_.wvu.Rows" localSheetId="17" hidden="1">'Explanation of Responses'!$603:$1048576,'Explanation of Responses'!$103:$602</definedName>
    <definedName name="Z_E7B2B986_78C1_42E5_8F48_89171648BA85_.wvu.Rows" localSheetId="6" hidden="1">'F- Inventory'!$64:$1048576,'F- Inventory'!$44:$63</definedName>
    <definedName name="Z_E7B2B986_78C1_42E5_8F48_89171648BA85_.wvu.Rows" localSheetId="7" hidden="1">'G- Payroll &amp; Personnel'!$72:$1048576,'G- Payroll &amp; Personnel'!$49:$71</definedName>
    <definedName name="Z_E7B2B986_78C1_42E5_8F48_89171648BA85_.wvu.Rows" localSheetId="8" hidden="1">'H-General IT Controls&amp;Procedure'!$599:$1048576,'H-General IT Controls&amp;Procedure'!$427:$449</definedName>
    <definedName name="Z_E7B2B986_78C1_42E5_8F48_89171648BA85_.wvu.Rows" localSheetId="9" hidden="1">'I- Internet Connectivity'!$154:$1048576</definedName>
    <definedName name="Z_E7B2B986_78C1_42E5_8F48_89171648BA85_.wvu.Rows" localSheetId="10" hidden="1">'J- Project Risk and IT Risks'!$150:$1048576</definedName>
    <definedName name="Z_E7B2B986_78C1_42E5_8F48_89171648BA85_.wvu.Rows" localSheetId="11" hidden="1">'K- Incident Response'!$113:$1048576,'K- Incident Response'!$33:$87</definedName>
    <definedName name="Z_E7B2B986_78C1_42E5_8F48_89171648BA85_.wvu.Rows" localSheetId="12" hidden="1">'L- Single Audit'!$136:$1048576,'L- Single Audit'!$66:$135</definedName>
    <definedName name="Z_E7B2B986_78C1_42E5_8F48_89171648BA85_.wvu.Rows" localSheetId="13" hidden="1">'M- Licenses &amp; Permits'!$72:$1048576,'M- Licenses &amp; Permits'!$34:$71</definedName>
    <definedName name="Z_E7B2B986_78C1_42E5_8F48_89171648BA85_.wvu.Rows" localSheetId="14" hidden="1">'N- Violations Certificates'!$72:$1048576,'N- Violations Certificates'!$27:$71</definedName>
    <definedName name="Z_E7B2B986_78C1_42E5_8F48_89171648BA85_.wvu.Rows" localSheetId="15" hidden="1">'O- Lease, Concession, Franchise'!$72:$1048576,'O- Lease, Concession, Franchise'!$32:$71</definedName>
    <definedName name="Z_E7B2B986_78C1_42E5_8F48_89171648BA85_.wvu.Rows" localSheetId="16" hidden="1">'P- Internal Audit Function'!$90:$1048576,'P- Internal Audit Function'!$80:$88</definedName>
    <definedName name="Z_E7B2B986_78C1_42E5_8F48_89171648BA85_.wvu.Rows" localSheetId="18" hidden="1">'Results of Evaluation'!$40:$1048576,'Results of Evaluation'!$30:$36</definedName>
  </definedNames>
  <calcPr calcId="152511"/>
  <customWorkbookViews>
    <customWorkbookView name="Kunda, Vijaya - Personal View" guid="{52B24BAF-9FC4-4152-BF66-B032230D9FA7}" mergeInterval="0" personalView="1" showHorizontalScroll="0" xWindow="356" yWindow="69" windowWidth="1440" windowHeight="759" activeSheetId="3"/>
    <customWorkbookView name="Ardolli, Florim - Personal View" guid="{E7B2B986-78C1-42E5-8F48-89171648BA85}" mergeInterval="0" personalView="1" maximized="1" showHorizontalScroll="0" windowWidth="1600" windowHeight="675" activeSheetId="10" showComments="commIndAndComment"/>
    <customWorkbookView name="Rivers-Merritt, Ernestine - Personal View" guid="{6FB98A3E-7EBA-4E9F-A075-0F34D8C5F91F}" mergeInterval="0" personalView="1" maximized="1" showHorizontalScroll="0" xWindow="-8" yWindow="-8" windowWidth="1936" windowHeight="1056" activeSheetId="6"/>
  </customWorkbookViews>
</workbook>
</file>

<file path=xl/calcChain.xml><?xml version="1.0" encoding="utf-8"?>
<calcChain xmlns="http://schemas.openxmlformats.org/spreadsheetml/2006/main">
  <c r="H25" i="15" l="1"/>
  <c r="F30" i="4"/>
  <c r="G70" i="1" l="1"/>
  <c r="H425" i="9" l="1"/>
  <c r="F30" i="16" l="1"/>
  <c r="I41" i="7"/>
  <c r="B45" i="10" l="1"/>
  <c r="F19" i="19"/>
  <c r="G17" i="19"/>
  <c r="G425" i="9"/>
  <c r="F17" i="19" s="1"/>
  <c r="F425" i="9"/>
  <c r="E17" i="19" s="1"/>
  <c r="E425" i="9"/>
  <c r="H46" i="3"/>
  <c r="F11" i="19" s="1"/>
  <c r="H30" i="16"/>
  <c r="F24" i="19" s="1"/>
  <c r="G30" i="16"/>
  <c r="E24" i="19" s="1"/>
  <c r="D24" i="19"/>
  <c r="E19" i="19"/>
  <c r="G46" i="3"/>
  <c r="E11" i="19" s="1"/>
  <c r="F70" i="1"/>
  <c r="E55" i="17"/>
  <c r="F55" i="17"/>
  <c r="G55" i="17"/>
  <c r="H55" i="17"/>
  <c r="E31" i="12"/>
  <c r="D20" i="19" s="1"/>
  <c r="F31" i="12"/>
  <c r="E20" i="19" s="1"/>
  <c r="G31" i="12"/>
  <c r="F20" i="19" s="1"/>
  <c r="H31" i="12"/>
  <c r="G20" i="19" s="1"/>
  <c r="E77" i="17"/>
  <c r="E79" i="17" s="1"/>
  <c r="F77" i="17"/>
  <c r="F79" i="17" s="1"/>
  <c r="G77" i="17"/>
  <c r="H77" i="17"/>
  <c r="H79" i="17" s="1"/>
  <c r="I30" i="16"/>
  <c r="G24" i="19" s="1"/>
  <c r="F25" i="15"/>
  <c r="D23" i="19" s="1"/>
  <c r="G25" i="15"/>
  <c r="E23" i="19" s="1"/>
  <c r="F23" i="19"/>
  <c r="I25" i="15"/>
  <c r="G23" i="19" s="1"/>
  <c r="F32" i="14"/>
  <c r="D22" i="19" s="1"/>
  <c r="G32" i="14"/>
  <c r="E22" i="19" s="1"/>
  <c r="H32" i="14"/>
  <c r="F22" i="19" s="1"/>
  <c r="I32" i="14"/>
  <c r="G22" i="19" s="1"/>
  <c r="E64" i="13"/>
  <c r="D21" i="19" s="1"/>
  <c r="F64" i="13"/>
  <c r="E21" i="19" s="1"/>
  <c r="G64" i="13"/>
  <c r="F21" i="19" s="1"/>
  <c r="H64" i="13"/>
  <c r="G21" i="19" s="1"/>
  <c r="D19" i="19"/>
  <c r="G19" i="19"/>
  <c r="E44" i="10"/>
  <c r="D18" i="19" s="1"/>
  <c r="F44" i="10"/>
  <c r="E18" i="19" s="1"/>
  <c r="G44" i="10"/>
  <c r="F18" i="19" s="1"/>
  <c r="H44" i="10"/>
  <c r="G18" i="19" s="1"/>
  <c r="F47" i="8"/>
  <c r="D16" i="19" s="1"/>
  <c r="G47" i="8"/>
  <c r="E16" i="19" s="1"/>
  <c r="H47" i="8"/>
  <c r="F16" i="19" s="1"/>
  <c r="I47" i="8"/>
  <c r="F41" i="7"/>
  <c r="D15" i="19" s="1"/>
  <c r="G41" i="7"/>
  <c r="E15" i="19" s="1"/>
  <c r="H41" i="7"/>
  <c r="F15" i="19" s="1"/>
  <c r="G15" i="19"/>
  <c r="F68" i="6"/>
  <c r="G68" i="6"/>
  <c r="H68" i="6"/>
  <c r="F14" i="19" s="1"/>
  <c r="I68" i="6"/>
  <c r="G14" i="19" s="1"/>
  <c r="F33" i="5"/>
  <c r="D13" i="19" s="1"/>
  <c r="G33" i="5"/>
  <c r="E13" i="19" s="1"/>
  <c r="H33" i="5"/>
  <c r="F13" i="19" s="1"/>
  <c r="I33" i="5"/>
  <c r="G13" i="19" s="1"/>
  <c r="D12" i="19"/>
  <c r="G30" i="4"/>
  <c r="E12" i="19" s="1"/>
  <c r="H30" i="4"/>
  <c r="F12" i="19" s="1"/>
  <c r="I30" i="4"/>
  <c r="G12" i="19" s="1"/>
  <c r="F46" i="3"/>
  <c r="I46" i="3"/>
  <c r="G11" i="19" s="1"/>
  <c r="E10" i="19"/>
  <c r="H70" i="1"/>
  <c r="F10" i="19" s="1"/>
  <c r="I70" i="1"/>
  <c r="G10" i="19" s="1"/>
  <c r="E25" i="19" l="1"/>
  <c r="B425" i="9"/>
  <c r="C425" i="9" s="1"/>
  <c r="D25" i="19"/>
  <c r="E14" i="19"/>
  <c r="B68" i="6"/>
  <c r="C68" i="6" s="1"/>
  <c r="B25" i="15"/>
  <c r="C25" i="15" s="1"/>
  <c r="G16" i="19"/>
  <c r="B47" i="8"/>
  <c r="C47" i="8" s="1"/>
  <c r="B46" i="3"/>
  <c r="C46" i="3"/>
  <c r="D17" i="19"/>
  <c r="G25" i="19"/>
  <c r="B64" i="13"/>
  <c r="C64" i="13" s="1"/>
  <c r="G78" i="17"/>
  <c r="H78" i="17"/>
  <c r="F78" i="17"/>
  <c r="E78" i="17"/>
  <c r="B77" i="17"/>
  <c r="C77" i="17" s="1"/>
  <c r="G79" i="17"/>
  <c r="F25" i="19" s="1"/>
  <c r="F27" i="19" s="1"/>
  <c r="B31" i="12"/>
  <c r="C31" i="12" s="1"/>
  <c r="B55" i="17"/>
  <c r="C55" i="17" s="1"/>
  <c r="B30" i="16"/>
  <c r="C30" i="16" s="1"/>
  <c r="B32" i="14"/>
  <c r="C32" i="14" s="1"/>
  <c r="B32" i="11"/>
  <c r="C32" i="11" s="1"/>
  <c r="B41" i="7"/>
  <c r="C41" i="7" s="1"/>
  <c r="B33" i="5"/>
  <c r="C33" i="5" s="1"/>
  <c r="B70" i="1"/>
  <c r="C70" i="1" s="1"/>
  <c r="D10" i="19"/>
  <c r="D11" i="19"/>
  <c r="B44" i="10"/>
  <c r="C44" i="10" s="1"/>
  <c r="B30" i="4"/>
  <c r="C30" i="4" s="1"/>
  <c r="D14" i="19"/>
  <c r="G27" i="19" l="1"/>
  <c r="E27" i="19"/>
  <c r="D27" i="19"/>
</calcChain>
</file>

<file path=xl/comments1.xml><?xml version="1.0" encoding="utf-8"?>
<comments xmlns="http://schemas.openxmlformats.org/spreadsheetml/2006/main">
  <authors>
    <author>Ardolli, Florim</author>
  </authors>
  <commentList>
    <comment ref="I1" authorId="0" guid="{321C504C-53DA-49E9-9CDB-897BF9CB3E8D}" shapeId="0">
      <text>
        <r>
          <rPr>
            <b/>
            <sz val="9"/>
            <color indexed="81"/>
            <rFont val="Tahoma"/>
            <family val="2"/>
          </rPr>
          <t>Ardolli, Florim:</t>
        </r>
        <r>
          <rPr>
            <sz val="9"/>
            <color indexed="81"/>
            <rFont val="Tahoma"/>
            <family val="2"/>
          </rPr>
          <t xml:space="preserve">
When printed, page is not front facing, should add blank page prior to this page.</t>
        </r>
      </text>
    </comment>
  </commentList>
</comments>
</file>

<file path=xl/comments2.xml><?xml version="1.0" encoding="utf-8"?>
<comments xmlns="http://schemas.openxmlformats.org/spreadsheetml/2006/main">
  <authors>
    <author>Ardolli, Florim</author>
  </authors>
  <commentList>
    <comment ref="H1" authorId="0" guid="{7E811752-099F-4967-B4EE-20E1FCBE2699}" shapeId="0">
      <text>
        <r>
          <rPr>
            <b/>
            <sz val="9"/>
            <color indexed="81"/>
            <rFont val="Tahoma"/>
            <family val="2"/>
          </rPr>
          <t>Ardolli, Florim:</t>
        </r>
        <r>
          <rPr>
            <sz val="9"/>
            <color indexed="81"/>
            <rFont val="Tahoma"/>
            <family val="2"/>
          </rPr>
          <t xml:space="preserve">
Possible blank page needed prior, not front facing.
</t>
        </r>
      </text>
    </comment>
  </commentList>
</comments>
</file>

<file path=xl/comments3.xml><?xml version="1.0" encoding="utf-8"?>
<comments xmlns="http://schemas.openxmlformats.org/spreadsheetml/2006/main">
  <authors>
    <author>Ardolli, Florim</author>
  </authors>
  <commentList>
    <comment ref="H1" authorId="0" guid="{DC89D48F-8614-4A8F-89C3-861086527220}" shapeId="0">
      <text>
        <r>
          <rPr>
            <b/>
            <sz val="9"/>
            <color indexed="81"/>
            <rFont val="Tahoma"/>
            <family val="2"/>
          </rPr>
          <t>Ardolli, Florim:</t>
        </r>
        <r>
          <rPr>
            <sz val="9"/>
            <color indexed="81"/>
            <rFont val="Tahoma"/>
            <family val="2"/>
          </rPr>
          <t xml:space="preserve">
Finisher options needed as page is not front facing, blank page prior.
</t>
        </r>
      </text>
    </comment>
  </commentList>
</comments>
</file>

<file path=xl/sharedStrings.xml><?xml version="1.0" encoding="utf-8"?>
<sst xmlns="http://schemas.openxmlformats.org/spreadsheetml/2006/main" count="1827" uniqueCount="838">
  <si>
    <t>Is adequate documentation maintained for computer operating systems software including:                                                                                                 i. Version?</t>
  </si>
  <si>
    <t>Physical and Logical Security:                                                                              Is physical access to computer operations facilities restricted to authorized personnel?</t>
  </si>
  <si>
    <t>Backup and Disaster Contingency Plans:                                                         Are backup copies of computerized records made on a regular schedule?</t>
  </si>
  <si>
    <t>VIOLATIONS CERTIFICATES</t>
  </si>
  <si>
    <t>Do separate collection centers forward a timely notice of cash receipts to the agency's central accounting unit?</t>
  </si>
  <si>
    <t>This section provides broad questions to help the agency determine whether it is achieving its mission, goals and objectives in an effective and efficient manner, and whether organizational changes may impact its ability to continue to do so.  Definitions for some of the terms used in this section follow.</t>
  </si>
  <si>
    <t>Are incoming checks listed when received by someone separate from the accounting unit?</t>
  </si>
  <si>
    <t>Are these receipts issued in numerical sequence and accounted for numerically, including those that are voided?</t>
  </si>
  <si>
    <t>Does an appropriate employee ensure that accurate and complete inventory records are maintained for all assets?</t>
  </si>
  <si>
    <t>Are workstations that are left unattended for a specific period of time automatically logged off the network?</t>
  </si>
  <si>
    <t>Is automatic file or record locking available and being used by the LAN operating system to prevent simultaneous update?</t>
  </si>
  <si>
    <t>ii. Workstation utilization?</t>
  </si>
  <si>
    <t>iii. Access violations?</t>
  </si>
  <si>
    <t>Is there an individual responsible for following-up on workstation security violations?</t>
  </si>
  <si>
    <t>Are security violations promptly investigated and are the violator's superiors notified?</t>
  </si>
  <si>
    <t>Does the security software immediately report invalid access attempts?</t>
  </si>
  <si>
    <t>Are all workstation reports reviewed by independent data processing and/or user administrators on a weekly basis?</t>
  </si>
  <si>
    <t>Is there an audit trail that documents all parameter changes that are made to the network operating system and security tables?</t>
  </si>
  <si>
    <t>Does a policy exist that defines adequate backup frequency and retention periods for backup data?</t>
  </si>
  <si>
    <t>Is track, disk, or server mirroring used to backup critical data?</t>
  </si>
  <si>
    <t>Do LAN software vendors provide backup and recovery training to LAN users?</t>
  </si>
  <si>
    <t>Are there procedures to guide workstation users in recovering data from backup copies?</t>
  </si>
  <si>
    <t>Has the internal audit unit established procedures to determine whether the staff assigned had any personal impairments that could prevent them from reporting audit findings impartially?</t>
  </si>
  <si>
    <t>Was a written audit program prepared for each audit assignment?</t>
  </si>
  <si>
    <t>Does the audit program detail the audit steps, procedures, and methodologies to be followed by the assigned staff?</t>
  </si>
  <si>
    <t>Does the unit maintain adequate controls to ensure that its audit staff is properly supervised?</t>
  </si>
  <si>
    <t>In conducting the audit, does the audit team make an assessment to determine if the audited entity is complying with applicable laws and regulations?</t>
  </si>
  <si>
    <t>Are system outputs reviewed for reasonableness?</t>
  </si>
  <si>
    <t>Do the system balancing procedures reconcile opening balances plus current input to the closing balances?</t>
  </si>
  <si>
    <t>Are source documents retained in accordance with an approved schedule?</t>
  </si>
  <si>
    <t>Does the internal audit function adequately cover all of your audit concerns?</t>
  </si>
  <si>
    <t>Has the contracting out of a significant internal audit workload resulted in more effective audit coverage?</t>
  </si>
  <si>
    <t>Is the internal audit unit organizationally independent of the staff or line management function of the audited entity?</t>
  </si>
  <si>
    <t>Control Procedures:                                                                                                    Does the Licensing Department review all licenses/permits prepared by the Data Processing Department on a daily basis?</t>
  </si>
  <si>
    <t>Execution and Authorization of Transactions:                                                  Are there adequate controls over preparation and approval of input transactions by the operating departments?</t>
  </si>
  <si>
    <t>Do the documentation standards include:                                                                           i. Data ownership and criticality classification?</t>
  </si>
  <si>
    <t>Is there an established source for replacing LAN hardware components when hardware failures occur?</t>
  </si>
  <si>
    <t>Has there been less than a 10% turnover in personnel performing the same job, within the past year?</t>
  </si>
  <si>
    <t>Are post issuance checks performed on samples of approved licenses/permits to verify that all approval requirements had been met?</t>
  </si>
  <si>
    <t>Are the blank, imprinted licenses/permits properly stored and secured?</t>
  </si>
  <si>
    <t xml:space="preserve"> Licenses and Permits</t>
  </si>
  <si>
    <t xml:space="preserve">Part M </t>
  </si>
  <si>
    <t xml:space="preserve"> Violations Certificates</t>
  </si>
  <si>
    <t xml:space="preserve">Part N </t>
  </si>
  <si>
    <t xml:space="preserve"> Leases, Concessions, Franchises</t>
  </si>
  <si>
    <t xml:space="preserve">Part O </t>
  </si>
  <si>
    <t xml:space="preserve">RESULTS OF EVALUATION </t>
  </si>
  <si>
    <t>Are computer processing services provided by:                                                   i. The Department of  Information, Technology &amp; Telecommunications?</t>
  </si>
  <si>
    <t>Part M</t>
  </si>
  <si>
    <t>Incident Response</t>
  </si>
  <si>
    <t>Part P</t>
  </si>
  <si>
    <t xml:space="preserve">INTERNET CONNECTIVITY </t>
  </si>
  <si>
    <t>Are digital Certificates used?</t>
  </si>
  <si>
    <t>Are tokens used?</t>
  </si>
  <si>
    <t>Is all hardware inventoried?</t>
  </si>
  <si>
    <t>Is hardware protected from theft?</t>
  </si>
  <si>
    <t xml:space="preserve">Are SSL/HTTPS used? </t>
  </si>
  <si>
    <t xml:space="preserve">Are Virtual Private Networks used? </t>
  </si>
  <si>
    <t xml:space="preserve">Are consultants permitted to download City information?  </t>
  </si>
  <si>
    <t>Are all applications monitored and configured to log system events?</t>
  </si>
  <si>
    <t>Are periodic checks made to verify that non-managerial compensatory time is authorized, accumulated and used properly?</t>
  </si>
  <si>
    <t>Name of individual:</t>
  </si>
  <si>
    <t>Are all franchises after 1/1/90 reviewed and approved by the Franchise and Concession Review Committee?</t>
  </si>
  <si>
    <t>LAN Hardware:                                                                                                        Are procedures in place to ensure hardware maintenance is performed on a periodic basis?</t>
  </si>
  <si>
    <t>LAN Software:                                                                                                         Is there a LAN purchased/leased software inventory list and is it kept current?</t>
  </si>
  <si>
    <t>Physical Security Controls:                                                                                    Are workstations physically secure during and after normal business hours?</t>
  </si>
  <si>
    <t xml:space="preserve">Are all paid invoices marked "cancelled","paid", or "voided" to indicate that they have been processed for payment? </t>
  </si>
  <si>
    <t>User Authorization and Identification:                                                              Are there specific additional, security-related procedures required to bring a workstation and the LAN on-line, outside of normal operating hours?</t>
  </si>
  <si>
    <t>Were any significant deviations between the expected and actual goals, objectives, outcomes or outputs investigated and appropriate action taken?</t>
  </si>
  <si>
    <t>Do the indicators reflect the agency's principal activities?</t>
  </si>
  <si>
    <t>Are agency programs conducted in accordance with clearly defined management policies?</t>
  </si>
  <si>
    <t>Are these policies in writing?</t>
  </si>
  <si>
    <t>Recordkeeping:                                                                                                             Are all application and renewal fees promptly recorded in FMS and deposited?</t>
  </si>
  <si>
    <t>Is there user involvement in systems development?</t>
  </si>
  <si>
    <t>Are copies of the June 30th reconciliations sent to the Comptroller's Office promptly?</t>
  </si>
  <si>
    <t>Are the functions of authorizing purchases, disbursing petty cash, signing checks, signing vouchers, recordkeeping and bank reconciliations performed by different individuals in accordance with Directive #3?</t>
  </si>
  <si>
    <t>Is recovery of LAN processing capabilities included in the agency's disaster recovery plan?</t>
  </si>
  <si>
    <t>Is the application software catalog periodically updated?</t>
  </si>
  <si>
    <t>Do each of the applications have documentation?</t>
  </si>
  <si>
    <t>ii: Vendor Source Selection?</t>
  </si>
  <si>
    <t>iii: Contract Award?</t>
  </si>
  <si>
    <t>iv: Contract Administration?</t>
  </si>
  <si>
    <t>v. Dispute Resolution?</t>
  </si>
  <si>
    <t>vi. Maintenance of Records?</t>
  </si>
  <si>
    <t>vii. Contract Change Orders?</t>
  </si>
  <si>
    <t>Are prequalified vendor lists maintained and updated?</t>
  </si>
  <si>
    <t>Are only bid submission forms that are typed or printed in ink (no erasures) accepted?</t>
  </si>
  <si>
    <t>Are there software controls that limit the types of transactions/files/directories that are made available to individual users?</t>
  </si>
  <si>
    <t>Are there different levels of access restrictions that can be placed on agency workstations and users?</t>
  </si>
  <si>
    <t>Are all workstations protected by passwords or similar techniques?</t>
  </si>
  <si>
    <t>Do procedures prohibit the sharing of passwords by individuals in the same department?</t>
  </si>
  <si>
    <t>Does each user have his/her own password?</t>
  </si>
  <si>
    <t>Are there established procedures to set up passwords for individual workstation users?</t>
  </si>
  <si>
    <t>Are there documented procedures to follow when an authorized user forgets his or her password?</t>
  </si>
  <si>
    <t>Can all workstation users change their passwords at any time?</t>
  </si>
  <si>
    <t>Are workstation users precluded from personally deactivating their passwords?</t>
  </si>
  <si>
    <t>Does the security software detect and prevent repeated attempts to log-on to the network by guessing passwords?</t>
  </si>
  <si>
    <t>Is application system documentation revised to reflect the changes?</t>
  </si>
  <si>
    <t>Do FMS reports reflect vouchers properly authorized by agency personnel?</t>
  </si>
  <si>
    <t>Does the agency have proper documentation to support all FMS vouchers?</t>
  </si>
  <si>
    <t>E.</t>
  </si>
  <si>
    <t>Are controls in place to ensure compliance with DCAS Personnel Services Bulletin # 440-10 (transmitted 6/30/97) regarding Jury Duty?</t>
  </si>
  <si>
    <t>Segregation of Duties:                                                                                          Are responsibilities for supervision, timekeeping, personnel, payroll processing and disbursements all performed by different individuals?</t>
  </si>
  <si>
    <t xml:space="preserve">The Department of Information Technology and Telecommunications (DoITT) has assumed the responsibility for information security policy formulation.  It has published the Citywide Information Security Policies and Standards, which City agencies must comply with.  </t>
  </si>
  <si>
    <t xml:space="preserve">Has your agency designated a Chief Information Security Officer (CISO) and informed the Citywide CISO of same?  </t>
  </si>
  <si>
    <t xml:space="preserve">Can your agency's information transactions  be reconstructed? </t>
  </si>
  <si>
    <t xml:space="preserve">Has your agency developed an incident response procedure as defined by DoITT’s Incident Response Policy?   </t>
  </si>
  <si>
    <t>Are payroll records periodically checked against personnel records, and are any discrepancies investigated?</t>
  </si>
  <si>
    <t>Are leave balances/records periodically checked to source documents?</t>
  </si>
  <si>
    <t>Are periodic checks made to verify that non-managerial employees are accumulating and using sick and annual leave properly?</t>
  </si>
  <si>
    <t>Has the responsibility for implementing and monitoring the effectiveness of the procedures in Question 16. been assigned to a specific individual?</t>
  </si>
  <si>
    <t>Are exemptions from sales, Federal excise and other taxes claimed?</t>
  </si>
  <si>
    <t>Are invoices and supporting documents furnished to and reviewed by the signer prior to signing a voucher?</t>
  </si>
  <si>
    <t>Does the mainframe computer or LAN have a security software package that prevents unauthorized access to data?</t>
  </si>
  <si>
    <t>Have passwords been assigned to users?</t>
  </si>
  <si>
    <t>Is timely legal action taken when a violator fails to pay civil penalty fines?</t>
  </si>
  <si>
    <t>Is an accurate, up-to-date log maintained showing the status of each violation notice?</t>
  </si>
  <si>
    <t>Are metal numbered tags or other means of positive identification used to identify motor vehicles, office furniture, and other equipment?</t>
  </si>
  <si>
    <t>Are assets maintained properly?</t>
  </si>
  <si>
    <t>G.</t>
  </si>
  <si>
    <t>PAYROLL AND PERSONNEL</t>
  </si>
  <si>
    <t>Payroll Processing:                                                                                                 Does the Personnel or Human Resources Department ensure that all new employees are promptly placed on the payroll?</t>
  </si>
  <si>
    <t>Do all concessions after 1/1/90 comply with the procedures established by the Franchise and Concession Review Committee?</t>
  </si>
  <si>
    <t>Are all concessions after 1/1/90 that differ from the procedures established by the Franchise and Concession Review Committee (except those not subject to renewal and with a term of less than 30 days) reviewed and approved by the Committee?</t>
  </si>
  <si>
    <t>When franchise agreements after 1/1/90 include rights of renewals, are the renewals less than an aggregate of 25 years?</t>
  </si>
  <si>
    <t>Was a public hearing held, before each franchise contract, in accordance with the regulations of the City Charter, Section 371?</t>
  </si>
  <si>
    <t>Has a copy of each concession agreement been registered with the Comptroller?</t>
  </si>
  <si>
    <t>Are formal standards used to prepare estimates for alteration costs of leased space?</t>
  </si>
  <si>
    <t>Does management formally review and approve cost estimates for alteration costs of leased space?</t>
  </si>
  <si>
    <t>Are all bids that are obtained by the lessor for alteration costs reviewed by the agency?</t>
  </si>
  <si>
    <t>Is compliance to prior contract requirements verified, before authorizing contract renewals?</t>
  </si>
  <si>
    <t>Enter "X" below to indicate answer</t>
  </si>
  <si>
    <t>ii. Parameters selected?</t>
  </si>
  <si>
    <t>iii. Modifications?</t>
  </si>
  <si>
    <t>iv. Computer operations procedures?</t>
  </si>
  <si>
    <t>Is there a written Charter specifying the Audit Committee's responsibilities, administrative structure, and rules of operation?</t>
  </si>
  <si>
    <t>Is your agency responsible for issuing its own financial statements?</t>
  </si>
  <si>
    <t>Has your internal audit function been affected by any recent organizational changes:                                                                                                       Unaffected?</t>
  </si>
  <si>
    <t>Segregation of Duties:                                                                                            Are the functions of ordering, receiving, invoice processing and voucher preparation performed by different individuals?</t>
  </si>
  <si>
    <t>Were there no or only insignificant deviations between the expected and actual outcomes (if they are being measured)?</t>
  </si>
  <si>
    <t>Were there no or only insignificant deviations between the expected and actual outputs (if they are being measured)?</t>
  </si>
  <si>
    <t>Does the agency maintain a list of all systems currently being developed?</t>
  </si>
  <si>
    <t>Does the list identify:  how each was procured?</t>
  </si>
  <si>
    <t>If the answer to a. is "Yes," please provide an agency contact for the list.</t>
  </si>
  <si>
    <t>Agency contact:</t>
  </si>
  <si>
    <t>Telephone #</t>
  </si>
  <si>
    <t>Does the agency maintain a list of all critical mainframe systems?</t>
  </si>
  <si>
    <t>Does the list provide a brief description of each system?</t>
  </si>
  <si>
    <t>18.</t>
  </si>
  <si>
    <t>Documentation of Systems:                                                                                 Are there written standards for the documentation of computer applications?</t>
  </si>
  <si>
    <t>General Audit Standards:                                                                                          Are there adequate controls to ensure that the internal audit staff collectively possess adequate professional proficiency for the tasks required?</t>
  </si>
  <si>
    <t>Personnel:                                                                                                               Are periodic reconciliations made between all payroll records and central master records to ensure that all data is up-to-date?</t>
  </si>
  <si>
    <t>Do controls over violation notices allow processing and collection of violation fines on a timely basis?</t>
  </si>
  <si>
    <t>4.</t>
  </si>
  <si>
    <t>5.</t>
  </si>
  <si>
    <t>6.</t>
  </si>
  <si>
    <t>7.</t>
  </si>
  <si>
    <t>8.</t>
  </si>
  <si>
    <t>9.</t>
  </si>
  <si>
    <t>10.</t>
  </si>
  <si>
    <t>11.</t>
  </si>
  <si>
    <t>12.</t>
  </si>
  <si>
    <t>13.</t>
  </si>
  <si>
    <t>14.</t>
  </si>
  <si>
    <t>15.</t>
  </si>
  <si>
    <t>16.</t>
  </si>
  <si>
    <t>a)</t>
  </si>
  <si>
    <t>b)</t>
  </si>
  <si>
    <t>c)</t>
  </si>
  <si>
    <t>Are automatic call-back devices used where microcomputers can access the mainframe through a "dial-up" facility?</t>
  </si>
  <si>
    <t>Were there no or only insignificant deviations between the expected and actual goals and objectives?</t>
  </si>
  <si>
    <t>Do these policies and procedures address adherence to copyright infringement terms and licensing agreements for leased and purchased LAN software?</t>
  </si>
  <si>
    <t>ii. Documentation?</t>
  </si>
  <si>
    <t>iii. Backup and recovery?</t>
  </si>
  <si>
    <t>Are log-on system commands, and on-line transaction documentation manuals placed in a secure area when not in use?</t>
  </si>
  <si>
    <t>LICENSES/PERMITS</t>
  </si>
  <si>
    <t>5</t>
  </si>
  <si>
    <t>If the answer is "Yes," please provide an agency contact for the list.                                                      Agency Contact for List:</t>
  </si>
  <si>
    <t>Does someone ensure that all bank account closings are routed through the Department of Finance and the Comptroller's Office?</t>
  </si>
  <si>
    <t xml:space="preserve"> </t>
  </si>
  <si>
    <t>Do the policies and procedures reflect the agency's position on employees' personal, non-business related use of agency workstations?</t>
  </si>
  <si>
    <t>Are the responsibilities for application review, recording cash receipts and inspection segregated?</t>
  </si>
  <si>
    <t>Are all new license/permit applications reviewed for completeness?</t>
  </si>
  <si>
    <t>Are controls in place to ensure that no individual purchase or disbursement exceeds $250, and that purchases are not split to circumvent the $250 limit?</t>
  </si>
  <si>
    <t>Do all transactions have a readily accessible source document?</t>
  </si>
  <si>
    <t>Are procedures in place to ensure that payment vouchers are approved by two agency assigned FMS users in accordance with Directive 24?</t>
  </si>
  <si>
    <t>Is a formal write-off policy established as required by Directive #21?</t>
  </si>
  <si>
    <t>If the answer is "Yes," please provide an agency contact for the list.                                              Agency Contact for List:</t>
  </si>
  <si>
    <t>Additional questions follow; see note below.</t>
  </si>
  <si>
    <t>Are adequate supervisory controls, such as field observations and productivity standards, established with regard to persons working in the field?</t>
  </si>
  <si>
    <t xml:space="preserve">Is a separate Quality Assurance function used to assess the adequacy and appropriateness of system enhancements and/or new systems, as they are being developed? </t>
  </si>
  <si>
    <t>Are the costs of system enhancements and/or new systems monitored and recorded on a system-by-system basis?</t>
  </si>
  <si>
    <t>Are application system modifications tested before implementation?</t>
  </si>
  <si>
    <t>Are adequate controls  in place over the sale of scrap?</t>
  </si>
  <si>
    <t>Application and System Software Maintenance:                                                                                                                                          Are there written standards for the maintenance of applications software?</t>
  </si>
  <si>
    <t>Are these procedures periodically reviewed and updated as needed?</t>
  </si>
  <si>
    <t>iii. Security levels?</t>
  </si>
  <si>
    <t>iv. Comparison of information architecture to similar organizations?</t>
  </si>
  <si>
    <t>ii. Data dictionary?</t>
  </si>
  <si>
    <t>Does the agency have procedures/practices to monitor agency expenditures apart from those covered by A-133 and delegate agency CPA audits?</t>
  </si>
  <si>
    <t>Are independent, surprise counts of the petty cash fund and reconciliations to its records periodically conducted?</t>
  </si>
  <si>
    <t>x</t>
  </si>
  <si>
    <t>X</t>
  </si>
  <si>
    <t>Has each user department designated a person to be responsible for controlling access to and use of the department's workstations?</t>
  </si>
  <si>
    <t>Is a log maintained of all departmental personnel authorized to use workstations?</t>
  </si>
  <si>
    <t>Are workstation IDs and passwords changed, when departmental personnel are terminated or transferred?</t>
  </si>
  <si>
    <t>Are there procedures to follow in order to move or acquire workstations?</t>
  </si>
  <si>
    <t>Is supervisory approval required in order to move or acquire workstations?</t>
  </si>
  <si>
    <t>Does the LAN security software uniquely identify each workstation and each workstation user?</t>
  </si>
  <si>
    <t>Can all workstation usage and transaction processing be identified to a specific individual?</t>
  </si>
  <si>
    <t>Have these policies and/or procedures remained substantially the same within the past year?</t>
  </si>
  <si>
    <t xml:space="preserve">ii. Reporting to the Internal Audit Department? </t>
  </si>
  <si>
    <t>Are there procedures for adequate in-house and off-site storage of backup data and programs?</t>
  </si>
  <si>
    <t>Are disputed claims investigated promptly?</t>
  </si>
  <si>
    <t>AGENCY:</t>
  </si>
  <si>
    <t>NEW YORK CITY COMPTROLLER'S OFFICE</t>
  </si>
  <si>
    <t>Are procedures for follow-up on checks returned for insufficient funds adequate?</t>
  </si>
  <si>
    <t>Do the customers have a clear understanding of the agency's mission?</t>
  </si>
  <si>
    <t>Are the agency's outcomes measurable?</t>
  </si>
  <si>
    <t>Are the agency's outputs measurable?</t>
  </si>
  <si>
    <t>Was prior approval sought and received from the Comptroller and Corporation Counsel for emergency purchases (per PPBR)?</t>
  </si>
  <si>
    <t>Capital Assets: Are responsibilities for initiating, evaluating, approving and recording capital expenditures, leases and maintenance or repair projects performed by different individuals?</t>
  </si>
  <si>
    <t>iv. Any other City agency?</t>
  </si>
  <si>
    <t>v. Other vendors?</t>
  </si>
  <si>
    <t>Are remote workstation processing locations provided with helpdesk consultation service for problems relating to workstation hardware and software?</t>
  </si>
  <si>
    <t>Do workstations log-off when not attended during business hours, or after hours?</t>
  </si>
  <si>
    <r>
      <t>NOTE:</t>
    </r>
    <r>
      <rPr>
        <sz val="10"/>
        <color indexed="13"/>
        <rFont val="Arial"/>
        <family val="2"/>
      </rPr>
      <t xml:space="preserve">  Cells in the "Explanation" column will automatically expand as needed to accommodate entered text.</t>
    </r>
  </si>
  <si>
    <t>LEASES/CONCESSIONS/FRANCHISES</t>
  </si>
  <si>
    <t>Is certification obtained that the proposed lessor has fully satisfied all tax obligations outstanding as of the date of the lease?</t>
  </si>
  <si>
    <t>Are copies of lease/concessions maintained with a current name and address of the party to whom the billings are to be sent?</t>
  </si>
  <si>
    <t>Are proposed authorized resolutions submitted to the Mayor for all franchises after 1/1/90?</t>
  </si>
  <si>
    <t>Do user controls include reconciliation of input to output?</t>
  </si>
  <si>
    <t>Is the responsibility for supervising the use of physical inventories for capital assets segregated from the maintenance of detailed records?</t>
  </si>
  <si>
    <t>Part Letter</t>
  </si>
  <si>
    <t>Question #</t>
  </si>
  <si>
    <t>Explanation</t>
  </si>
  <si>
    <t>Bank Reconciliations:                                                                                            Are all of the agency's bank accounts reconciled within 30 days  of the statement date?</t>
  </si>
  <si>
    <t>Are outstanding checks and deposits in transit traced to the following month and followed up?</t>
  </si>
  <si>
    <t>Has all computer hardware been marked with, or can be identified by, the Agency Asset Identification number?</t>
  </si>
  <si>
    <t>Does policy prohibit MIS personnel from originating financial transactions?</t>
  </si>
  <si>
    <t>Field Work Standards:                                                                                                Does the unit prepare an annual audit work plan based on a risk assessment analysis?</t>
  </si>
  <si>
    <t>If not, are the mitigating controls stated in Comptroller's Directive #11 followed?</t>
  </si>
  <si>
    <t>FMS Reconciliation:                                                                                              Are agency expenditures and purchasing records reconciled on a timely basis to appropriate FMS reports for all funds?</t>
  </si>
  <si>
    <t>F.</t>
  </si>
  <si>
    <t>INVENTORY</t>
  </si>
  <si>
    <t>Are detailed records maintained for supplies and non-capital assets?</t>
  </si>
  <si>
    <t>Is the responsibility for supervising the use of physical inventories of supplies and non-capital assets segregated from that for the maintenance of detailed records?</t>
  </si>
  <si>
    <t>Have inventory levels been established in such a manner as to prevent excess accumulations or unavailability of items?</t>
  </si>
  <si>
    <t>If your agency is responsible for issuing its own financial statements, does your agency have an Audit Committee?</t>
  </si>
  <si>
    <t>Are a majority of the Audit Committee members independent of agency senior management?</t>
  </si>
  <si>
    <t>Are some members totally independent of the agency?</t>
  </si>
  <si>
    <t>Are some members totally independent of the City?</t>
  </si>
  <si>
    <t>Has an Agency Response Team been created and its responsibilities defined?</t>
  </si>
  <si>
    <t xml:space="preserve">Please attach the latest version of your incident response procedure and any written procedure/descriptions addressing questions 3 through 14.  </t>
  </si>
  <si>
    <t>Have you attached the requested documentation?</t>
  </si>
  <si>
    <t>Has the agency  established controls and procedures to determine that a new payee/vendor has not already been validated in FMS?</t>
  </si>
  <si>
    <t>Has your agency addressed the December 2006 electronic discovery-related amendments to the Federal Rules of Civil Procedure, (Rules 16, 26, 33, 34, 37, and 45, as well as Form 35) that electronically stored information must be produced during the discovery process?</t>
  </si>
  <si>
    <t>Are all incoming, outgoing, and internal e-mails captured and archived?</t>
  </si>
  <si>
    <t>Was the warranty registration card filed with the vendor?</t>
  </si>
  <si>
    <t>c) are risk assessments or management reviews discussed with officials/managers who are authorized to take action on findings/conditions and proposals/recommendations?</t>
  </si>
  <si>
    <t>When competitive bidding is not used are "special case" determinations (per PPBR) documented and approved by the Agency Chief Contracting Officer (ACCO)?</t>
  </si>
  <si>
    <t>Is supplier performance evaluated at least once a year per PPBR and procedures established by the City Chief Procurement Officer (CCPO)?</t>
  </si>
  <si>
    <t>Does someone, other than the individual requesting the procurement, review the City's VENDEX listing, and the contractor's stated qualifications and references, to determine if the contractor is qualified?</t>
  </si>
  <si>
    <t>Are passwords kept confidential and changed periodically?</t>
  </si>
  <si>
    <t>Are computer logs available and reviewed by the appropriate supervisor?</t>
  </si>
  <si>
    <t>Can users upload or change data on the mainframe?</t>
  </si>
  <si>
    <t>Is the processing unit locked so that the cover cannot be removed and internal boards removed?</t>
  </si>
  <si>
    <t>Are the policies and procedures reviewed and updated to reflect changes in technology, the organizational structure, and management directives?</t>
  </si>
  <si>
    <t>Do the policies and procedures address the need for applicable training from either in-house or external consultants, as appropriate?</t>
  </si>
  <si>
    <t>Is the support function adequately staffed?</t>
  </si>
  <si>
    <t>Safeguarding of Assets:                                                                                             Are required bonds properly recorded and invested in interest-bearing accounts through the City Treasury?</t>
  </si>
  <si>
    <t>Do invoices paid by petty cash reflect proof of purchase?</t>
  </si>
  <si>
    <t>Are imprest funds promptly replenished?</t>
  </si>
  <si>
    <t>Are petty cash slips pre-numbered?</t>
  </si>
  <si>
    <t>D.</t>
  </si>
  <si>
    <t>BILLINGS AND RECEIVABLES</t>
  </si>
  <si>
    <t>Are unexpended advances to agency contractors promptly recouped as provided for in covering contracts?</t>
  </si>
  <si>
    <t xml:space="preserve">Do procedures provide for the prompt filing of liens on properties for nonpayment when permitted by law? </t>
  </si>
  <si>
    <t>Is the petty cash secured in a locked safe with limited access?</t>
  </si>
  <si>
    <t>Are these policies in accordance with the intent of applicable laws and regulations?</t>
  </si>
  <si>
    <t>Are these policies properly communicated to the appropriate agency staff?</t>
  </si>
  <si>
    <t>e)</t>
  </si>
  <si>
    <t>f)</t>
  </si>
  <si>
    <t>g)</t>
  </si>
  <si>
    <t>h)</t>
  </si>
  <si>
    <t>Are these procedures communicated to the appropriate agency staff?</t>
  </si>
  <si>
    <t>Are these policies periodically reviewed and updated as needed?</t>
  </si>
  <si>
    <t>Are physical inventories conducted and supervised by individuals independent of the departments maintaining the assets?</t>
  </si>
  <si>
    <t>Disbursements:                                                                                                       Are paychecks inadvertently generated for persons no longer on the payroll, returned immediately to the Office of Payroll Administration?</t>
  </si>
  <si>
    <t>Backup and Recovery:                                                                                           Are there documented procedures to guide LAN users in backing-up data from hard-disk drives and USBs?</t>
  </si>
  <si>
    <t>Software Acquisition and Application:                                                             Was agency MIS consulted to determine if desired software is:                                   i. the most appropriate available?</t>
  </si>
  <si>
    <t>Procurement Practices:                                                                                          Are all purchases authorized by personnel of the proper level of responsibility?</t>
  </si>
  <si>
    <t>Have specific agency contract procedures been developed to ensure compliance with the City's Procurement Policy Board Rules (PPBR) for:                                 i. Contract Formation?</t>
  </si>
  <si>
    <t>Encumbrances:                                                                                                       Are all encumbrances (contracts and orders) more than 90 days old reviewed monthly and adjusted as necessary to reflect the value of goods and services still to be received?</t>
  </si>
  <si>
    <t>Agency Support Function:                                                                                     Is there a centralized group (or individual) designed to support end-user LAN installations?</t>
  </si>
  <si>
    <t>If not, please identify the agency executive to whom the head of Internal Audit does report.                                                                                                                             Name:</t>
  </si>
  <si>
    <t>viii. Inventory of software?</t>
  </si>
  <si>
    <t>Are invoice quantities, prices and terms compared with those indicated on purchase orders?</t>
  </si>
  <si>
    <t>Are invoice quantities compared with those indicated on receiving reports?</t>
  </si>
  <si>
    <t>Are invoices checked for clerical accuracy?</t>
  </si>
  <si>
    <t>Do invoices above a set amount need additional approval?</t>
  </si>
  <si>
    <t>If data must be permanently stored in the microcomputer, is it encrypted or protected with password access?</t>
  </si>
  <si>
    <t>Do these policies, procedures and standards address the following issues:                                                                                                                      i. Standardization of software?</t>
  </si>
  <si>
    <t>Supplies and Non-Capital Assets:                                                                       (Supplies and Non-capital assets are charged to the expense budget.  Excluding capital assets, all other assets fall under these two categories.)                                                                                  Are supplies and non-capital assets kept under the strict control of designated employees?</t>
  </si>
  <si>
    <t>Reporting Standards:                                                                                                 Are written reports prepared detailing the audit findings and recommendations?</t>
  </si>
  <si>
    <t>Are marginal or unsatisfactory levels of performance investigated?</t>
  </si>
  <si>
    <t>Activity, Utilization, and Violation Reporting:                                                      Does the network operating system and/or security software report the following:                                                                                                                   i. Workstation activity?</t>
  </si>
  <si>
    <t>Are individuals promptly notified if their applications are rejected?</t>
  </si>
  <si>
    <t>- Ensuring the independence of the external auditors, and the adequacy of their audit scope</t>
  </si>
  <si>
    <t>- Setting the tone for integrity in the financial reporting process, and</t>
  </si>
  <si>
    <t xml:space="preserve">- Ensuring that any reports to external regulators are accurate and filed in a timely manner. </t>
  </si>
  <si>
    <t>Positively affected?</t>
  </si>
  <si>
    <t>Negatively affected?</t>
  </si>
  <si>
    <t>Has the number of reports or the scope of completed audits been affected by any recent organizational changes:                                                                    Unaffected?</t>
  </si>
  <si>
    <t>At the same or less cost?</t>
  </si>
  <si>
    <t>iii. A description of paper or other input sources?</t>
  </si>
  <si>
    <t>iv. User procedures?</t>
  </si>
  <si>
    <t>v. System processing?</t>
  </si>
  <si>
    <t>vi. Computer operations procedures?</t>
  </si>
  <si>
    <t>vii. A description of the system's output?</t>
  </si>
  <si>
    <t>viii. Instruction for report and output distribution?</t>
  </si>
  <si>
    <t>Are there written programming standards?</t>
  </si>
  <si>
    <t>Control Over Cash Receipts:                                                                                Are cash receipts recorded immediately and deposited daily?</t>
  </si>
  <si>
    <t>v. Compliance with software licensing agreements and copyright laws?</t>
  </si>
  <si>
    <t>Physical Security - Hardware:                                                                                  Have all component serial numbers been recorded and stored in a secure location?</t>
  </si>
  <si>
    <t>Physical Security - Data and Software:                                                                Has management identified those individuals authorized to use the microcomputer(s)?</t>
  </si>
  <si>
    <t>i. Are all accesses logged?</t>
  </si>
  <si>
    <t>Are vouchers processed promptly for payment?</t>
  </si>
  <si>
    <t>Are cash discounts taken?</t>
  </si>
  <si>
    <t>Does the agency's mission reflect its customers' expectations?</t>
  </si>
  <si>
    <t>H.</t>
  </si>
  <si>
    <t>vii. Inventory of hardware?</t>
  </si>
  <si>
    <t>ix. Compliance with software licensing agreements and copyright laws?</t>
  </si>
  <si>
    <t>ii. Standardization of software?</t>
  </si>
  <si>
    <t>iii. Periodic copying of programs and data?</t>
  </si>
  <si>
    <t>iv. Acceptance and installation of new equipment?</t>
  </si>
  <si>
    <t>v. Inventory of all hardware?</t>
  </si>
  <si>
    <t>Claims for State and Federal Aid:                                                                          Are all claims for State and Federal Aid filed by the agency within 30 days of the close of the period being claimed?</t>
  </si>
  <si>
    <t>ii. The Financial Information Services Agency?</t>
  </si>
  <si>
    <t>If the answer is "Yes," please provide an agency contact for this information.                                                                                                 Agency Contact:</t>
  </si>
  <si>
    <t>Are LAN users knowledgeable of and in compliance with copyright infringement terms and licensing agreements for leased and purchased LAN software?</t>
  </si>
  <si>
    <t>Do vendors of LAN software provide maintenance agreements which clearly define maintenance services and costs, and make source code available if the vendor goes out of business?</t>
  </si>
  <si>
    <t>Are backup copies made of all software before installation on the LAN?</t>
  </si>
  <si>
    <t>Are passwords changed periodically?</t>
  </si>
  <si>
    <t>Do policies and procedures prohibit user identification and confidential passwords to be written on or near the workstations or work areas?</t>
  </si>
  <si>
    <t>Are all network users and microcomputers uniquely identified?</t>
  </si>
  <si>
    <t>Are modems used on the network?</t>
  </si>
  <si>
    <t>Are dial-up lines monitored for repeated failed-access attempts?</t>
  </si>
  <si>
    <t xml:space="preserve">INCIDENT RESPONSE </t>
  </si>
  <si>
    <t>ii. Is the user uniquely identified?</t>
  </si>
  <si>
    <t>iii. Is the date/time of access identified?</t>
  </si>
  <si>
    <t>iv. Are the functions performed identified?</t>
  </si>
  <si>
    <t>v. Is the microcomputer identified?</t>
  </si>
  <si>
    <t xml:space="preserve">    a)</t>
  </si>
  <si>
    <t>Do these policies and procedures address:                                                                            i. Program testing?</t>
  </si>
  <si>
    <t>Do these policies, procedures and standards provide appropriate controls over the:                                                                                                                          i. Use of the computers?</t>
  </si>
  <si>
    <t>Supervision:                                                                                                             Is overtime properly authorized?</t>
  </si>
  <si>
    <t>Are periodic checks made to verify that managerial employees are accumulating and using sick and annual time in accordance with Personnel Orders 88-5 and 97-2?</t>
  </si>
  <si>
    <t>If the answer is "Yes," please provide an agency contact for the list.                                          Agency Contact for List:</t>
  </si>
  <si>
    <t xml:space="preserve">Please enclose a copy of the list with your Directive 1 submission.     Have you submitted the requested copy? </t>
  </si>
  <si>
    <t>Does the agency maintain a list of all critical LAN/PC systems?</t>
  </si>
  <si>
    <t>vi. Inventory of all software?</t>
  </si>
  <si>
    <t>vii. Compliance with software licensing agreements and copyright laws?</t>
  </si>
  <si>
    <t>Have all PCs and related hardware been marked with an Agency Asset Identification number?</t>
  </si>
  <si>
    <t>Do these policies and procedures define an Agency Support Function and its associated responsibilities?</t>
  </si>
  <si>
    <t>Segregation of Duties:                                                                                                Is the responsibility for issuing violation notices separated from the responsibilities for processing the notices or collecting the violation fees?</t>
  </si>
  <si>
    <t>1.</t>
  </si>
  <si>
    <t>2.</t>
  </si>
  <si>
    <t>3.</t>
  </si>
  <si>
    <t>Systems Development Controls:                                                                         Are new systems developed in accordance with DoITT's Systems Development Life Cycle (SDLC)?</t>
  </si>
  <si>
    <t>Do these standards require that such documentation include:                                  i. Application overview?</t>
  </si>
  <si>
    <t>Is the documentation for all data processing systems adequate to ensure that the organization could continue to operate if key MIS employees, and/or key consultants leave?</t>
  </si>
  <si>
    <t>Is a periodic inventory of blank licenses/permits made?</t>
  </si>
  <si>
    <t>Are the blank license/permit forms pre-numbered?</t>
  </si>
  <si>
    <t>Are the blank pre-numbered license/permit forms accounted for numerically, including voids?</t>
  </si>
  <si>
    <t>If the answer is "Yes," please provide an agency contact for the written procedures.                                                                                                      Agency Contact for written procedures:</t>
  </si>
  <si>
    <t>EXPENDITURES AND PAYABLES</t>
  </si>
  <si>
    <t>Segregation of Duties:                                                                                            Are receivable accounts maintained by employees who do not handle cash receipts?</t>
  </si>
  <si>
    <t>Billing:                                                                                                                        Are fees for inspections, licenses, tuition, rent, permits and other revenues billed fully and promptly?</t>
  </si>
  <si>
    <t>Is there an independent data security administrator?</t>
  </si>
  <si>
    <t>Is a general purpose security software  product used to restrict logical access to data and to prevent data entry by unauthorized individuals?</t>
  </si>
  <si>
    <t>If so, are all such sessions authenticated by the system?</t>
  </si>
  <si>
    <t>Are there detailed written instructions for the operation of each system?</t>
  </si>
  <si>
    <t>Is there a log of computer operations activities?</t>
  </si>
  <si>
    <t>Are these logs maintained for at least one year?</t>
  </si>
  <si>
    <t>Are these logs reviewed by MIS management?</t>
  </si>
  <si>
    <t>Are computerized records retained in accordance with an established schedule?</t>
  </si>
  <si>
    <t>Are additional backup copies of computerized records kept at a secure off-site location?</t>
  </si>
  <si>
    <t>Is there a written contingency and disaster recovery plan?</t>
  </si>
  <si>
    <t xml:space="preserve">  Independent agency issuing own financial statements</t>
  </si>
  <si>
    <t>GRAND TOTALS:</t>
  </si>
  <si>
    <t xml:space="preserve">Part A </t>
  </si>
  <si>
    <t xml:space="preserve">Part B </t>
  </si>
  <si>
    <t xml:space="preserve"> Cash Receipts</t>
  </si>
  <si>
    <t xml:space="preserve">Part C </t>
  </si>
  <si>
    <t xml:space="preserve"> Imprest Funds</t>
  </si>
  <si>
    <t xml:space="preserve">Part D </t>
  </si>
  <si>
    <t xml:space="preserve"> Billings and Receivables</t>
  </si>
  <si>
    <t xml:space="preserve">Part E </t>
  </si>
  <si>
    <t xml:space="preserve"> Expenditures and Payables</t>
  </si>
  <si>
    <t xml:space="preserve">Part F </t>
  </si>
  <si>
    <t xml:space="preserve"> Inventory</t>
  </si>
  <si>
    <t xml:space="preserve">Part G </t>
  </si>
  <si>
    <t xml:space="preserve"> Payroll and Personnel</t>
  </si>
  <si>
    <t xml:space="preserve">Part H </t>
  </si>
  <si>
    <t xml:space="preserve">Part I </t>
  </si>
  <si>
    <t xml:space="preserve">Part J </t>
  </si>
  <si>
    <t>INTERNAL AUDIT FUNCTION</t>
  </si>
  <si>
    <t>Do all procurement personnel receive training in the PPBR as needed?</t>
  </si>
  <si>
    <t xml:space="preserve">The City makes use of the Internet to communicate, retrieve information, and provide information via City websites. It becomes increasingly important to assure that City data is reliable and adequately protected from unauthorized access, manipulation or destruction.           </t>
  </si>
  <si>
    <t xml:space="preserve">Some of these have been classified as public documents and are available at: </t>
  </si>
  <si>
    <t>Have the applications been accredited by the Citywide Chief Information Security Officer (CISO)?</t>
  </si>
  <si>
    <t xml:space="preserve">Others are internal and are available to authorized users on the City’s intranet. </t>
  </si>
  <si>
    <t>DoITT’s Data Classification Policy places responsibility on the agency head or designee for ensuring that agency information assets are appropriately categorized and protected.  The value of the information must therefore first be assessed to determine the requirements for security protection. Data may be classified according to four levels:  public, sensitive, private, confidential.  The Data Steward is responsible for conducting this assessment.</t>
  </si>
  <si>
    <t>Has your agency classified data in accordance with the levels prescribed by the policy?</t>
  </si>
  <si>
    <t>If a data classification assessment has been conducted, please provide the document</t>
  </si>
  <si>
    <t xml:space="preserve">3. </t>
  </si>
  <si>
    <t>Has the Data Steward function been established and a Data Steward desginated?</t>
  </si>
  <si>
    <t>Have access control measures been imposed on information and processes?</t>
  </si>
  <si>
    <t>Are user activity logs in place to provide accountability?</t>
  </si>
  <si>
    <t>Does the procedure classify incidents in accordance with DoITT’s policy?</t>
  </si>
  <si>
    <t>Is a permanent record of all issued licenses/permits maintained?</t>
  </si>
  <si>
    <t>Are all proposed managerial lump sum payments submitted to the Comptroller's Office for approval, prior to payment, per Directive #14?</t>
  </si>
  <si>
    <t>Are notices of additions, separations, and changes in salaries, wages, and deductions reported promptly to the payroll processing function?</t>
  </si>
  <si>
    <t>Are Federal and New York State withholding status forms on file?</t>
  </si>
  <si>
    <t>Part K</t>
  </si>
  <si>
    <t>Part L</t>
  </si>
  <si>
    <r>
      <t>aaaaaa</t>
    </r>
    <r>
      <rPr>
        <sz val="10"/>
        <rFont val="Times New Roman"/>
        <family val="1"/>
      </rPr>
      <t>a)</t>
    </r>
  </si>
  <si>
    <t>Have these policies, procedures, and standards been communicated to appropriate field personnel?</t>
  </si>
  <si>
    <t>ii. Standardization of hardware?</t>
  </si>
  <si>
    <t>iii. Data retention?</t>
  </si>
  <si>
    <t>iv. Data recovery?</t>
  </si>
  <si>
    <t>v. Data Security?</t>
  </si>
  <si>
    <t>vi. Application development controls?</t>
  </si>
  <si>
    <t>Are there adequate controls to ensure that Form DP-1021 is submitted to the City's Personnel Department for each employee who is securing additional employment in any other civil service position in New York City or with any other governmental agency?</t>
  </si>
  <si>
    <t>Are payroll registers adequately reviewed and approved before disbursements are made?</t>
  </si>
  <si>
    <t>i. Whether the system was approved (if applicable) by the Information Technology Steering Committee?</t>
  </si>
  <si>
    <t>iii. Whether system maintenance was or will be purchased from an external vendor?</t>
  </si>
  <si>
    <t>Do these comply with DoITT's Citywide Information Security Policies and Standards?</t>
  </si>
  <si>
    <t>i. Whether the system was approved by the Information Technology Steering Committee (as applicable)?</t>
  </si>
  <si>
    <t>Does your agency track e-mails?</t>
  </si>
  <si>
    <t>Does your agency obtain Internet Connectivity through DoITT's central internet connection?</t>
  </si>
  <si>
    <t>Are control, audit trail, and review procedures clearly set forth in software documentation?</t>
  </si>
  <si>
    <t>Are alternative vendors available to provide hardware support if the current vendor fails to provide adequate support?</t>
  </si>
  <si>
    <t>Are there procedures for the disposition of surplus hardware?</t>
  </si>
  <si>
    <t>Have procedures been developed and distributed to ensure compliance with software maintenance contracts and licensing agreements?</t>
  </si>
  <si>
    <t>SINGLE AUDIT</t>
  </si>
  <si>
    <t>C.</t>
  </si>
  <si>
    <t>IMPREST FUNDS (PETTY CASH)</t>
  </si>
  <si>
    <t>Is a separate bank account maintained for the imprest fund?</t>
  </si>
  <si>
    <t>PMS Reports:                                                                                                         Are PMS reports, such as employee's leave, overtime, and absence control, reviewed periodically by management?</t>
  </si>
  <si>
    <t>Yes</t>
  </si>
  <si>
    <t>No</t>
  </si>
  <si>
    <t>Partial Compliance</t>
  </si>
  <si>
    <t>Not Applicable</t>
  </si>
  <si>
    <t>A.</t>
  </si>
  <si>
    <t>For new projects, are the criteria in Directives 10 and 30 complied with when determining capital eligibility?</t>
  </si>
  <si>
    <t xml:space="preserve">For all capital projects, are the criteria in Directives 10 and 30 complied with when determining whether an expense is capital eligible? </t>
  </si>
  <si>
    <t>Are capital assets valued in accordance with Directive 30?</t>
  </si>
  <si>
    <t>Are assets that have no further utility disposed of in accordance with Directive 30 requirements?</t>
  </si>
  <si>
    <t>Are assets classified as infrastructure included in the capital asset inventory if they meet the eligibility criteria in Directives 10 and 30?</t>
  </si>
  <si>
    <t>If the answer is "Yes," has the agency documented the process through written procedures?</t>
  </si>
  <si>
    <t>Has a specific individual been assigned to monitor Single Audit/A-133 compliance?  Please identify below, if the individual is different from the one identified in Question 10.</t>
  </si>
  <si>
    <t>Is a list maintained of subrecipients who directly contract for A-133 Audits themselves?</t>
  </si>
  <si>
    <t>If the answer is "Yes," please provide an agency contact for this information.                                                                                                                   Agency Contact:</t>
  </si>
  <si>
    <t>Are petty cash vouchers presented with all requests for reimbursement?</t>
  </si>
  <si>
    <t>Is the disposition of all licenses/permits, including voids, maintained in a current log?</t>
  </si>
  <si>
    <t>If yes, give name of individual:</t>
  </si>
  <si>
    <t>Is an independent group, other than those groups responsible for applications development or maintenance, responsible for changes to computer operating system software?</t>
  </si>
  <si>
    <t>ii. Data syntax rules (file naming conventions)?</t>
  </si>
  <si>
    <t>Are purchase orders, purchase requisitions, and vouchers all prenumbered and recorded?</t>
  </si>
  <si>
    <t>Are missing purchase orders and/or requisitions investigated?</t>
  </si>
  <si>
    <t>j)</t>
  </si>
  <si>
    <t>k)</t>
  </si>
  <si>
    <t>Are these receipts matched to collection reports on a daily basis?</t>
  </si>
  <si>
    <t>l)</t>
  </si>
  <si>
    <t>m)</t>
  </si>
  <si>
    <t>n)</t>
  </si>
  <si>
    <t>o)</t>
  </si>
  <si>
    <t>p)</t>
  </si>
  <si>
    <t>q)</t>
  </si>
  <si>
    <t>Are deposits made by authorized personnel?</t>
  </si>
  <si>
    <t>r)</t>
  </si>
  <si>
    <t>If deposits are made by courier service, is the service adequately insured and/or bonded?</t>
  </si>
  <si>
    <t>ii. Applications Development?</t>
  </si>
  <si>
    <t>iii. Applications Maintenance?</t>
  </si>
  <si>
    <t>iv. Quality Assurance?</t>
  </si>
  <si>
    <t>v. Technical Support?</t>
  </si>
  <si>
    <t>vi. Systems Programming?</t>
  </si>
  <si>
    <t>Is the mainframe operator notified of repeated violations?</t>
  </si>
  <si>
    <t>Is the line disconnected after repeated violations?</t>
  </si>
  <si>
    <t>Is dial-up access restricted to only authorized users?</t>
  </si>
  <si>
    <t>EFFECTIVENESS AND EFFICIENCY</t>
  </si>
  <si>
    <t>Title:</t>
  </si>
  <si>
    <t>Telephone #:</t>
  </si>
  <si>
    <t>Are accounts aged periodically?</t>
  </si>
  <si>
    <t>Is there a policy requiring proper authorization before microcomputers are allowed to leave the property (e.g., night or weekend use)?</t>
  </si>
  <si>
    <t>Have adequate physical security policies for portable computers been developed, and distributed to users?</t>
  </si>
  <si>
    <t>Have procedures been established for authorizing new users?</t>
  </si>
  <si>
    <t>Have critical or sensitive data files been identified?</t>
  </si>
  <si>
    <t>Are critical or sensitive data files protected from unauthorized access (by password)?</t>
  </si>
  <si>
    <t>Are critical or sensitive data files protected from unauthorized update?</t>
  </si>
  <si>
    <t>Are private individual data sets secure from "browsing" by unauthorized network users?</t>
  </si>
  <si>
    <t>Have standardized file transfer formats been developed?</t>
  </si>
  <si>
    <t>Is critical data properly managed when downloaded?</t>
  </si>
  <si>
    <t xml:space="preserve">TOTALS:  </t>
  </si>
  <si>
    <t>Are users responsible for their own hard disk backup if the information is not backed-up on a LAN?</t>
  </si>
  <si>
    <t>In conducting the audit, does the audit team assess the effectiveness of the audited entity's internal control structure relating to the audit objectives?</t>
  </si>
  <si>
    <t>Is the audit designed to provide reasonable assurance of detecting abuse or illegal acts that could significantly affect the audit objectives?</t>
  </si>
  <si>
    <t>Are there adequate controls to ensure that the audit team collect sufficient competent evidential matter to afford a basis for an opinion?</t>
  </si>
  <si>
    <t>Are audit reports issued on a timely basis?</t>
  </si>
  <si>
    <t>Does the head of the Internal Audit Function report to the chief executive of the agency?</t>
  </si>
  <si>
    <t>Is the number of employees who are authorized to print licenses/permits restricted?</t>
  </si>
  <si>
    <t>Is there a daily reconciliation of the printed licenses/permits to the authorized licenses/ permits?</t>
  </si>
  <si>
    <t>Is there adequate MIS editing and validation of data entry (i.e., testing dollar fields for numeric data, testing for duplicate numbers)?</t>
  </si>
  <si>
    <t>Are there adequate controls to assure that all transactions are accurately recorded and promptly posted?</t>
  </si>
  <si>
    <t>Are there reconciliation procedures for batch processing?</t>
  </si>
  <si>
    <t>Are rejected records corrected and reprocessed?</t>
  </si>
  <si>
    <t xml:space="preserve"> Internet Connectivity</t>
  </si>
  <si>
    <t xml:space="preserve">Part K </t>
  </si>
  <si>
    <t xml:space="preserve"> Single Audit</t>
  </si>
  <si>
    <t xml:space="preserve">Part L </t>
  </si>
  <si>
    <t>Do the indicators published in the Mayor's Management Report effectively reflect the agency's performance?</t>
  </si>
  <si>
    <t>Are these policies reflected in formal written operating procedures?</t>
  </si>
  <si>
    <t>Are agency programs evaluated according to specific criteria for performance measurement?</t>
  </si>
  <si>
    <t>Are efficiency measures compared over time or among programs?</t>
  </si>
  <si>
    <t>Are effectiveness measures compared over time or among programs?</t>
  </si>
  <si>
    <t>Are evaluations performed to avoid designing applications for LANs, for functions that can be performed more economically on the agency's mainframe computer?</t>
  </si>
  <si>
    <t>Are specific personnel assigned the functional responsibilities for LAN control and security?</t>
  </si>
  <si>
    <t>Is the merchandise examined or tested for quality as soon as possible after delivery?</t>
  </si>
  <si>
    <t>Has the plan been tested within this calendar year?</t>
  </si>
  <si>
    <t>Segregation of Duties:                                                                                           Are responsibilities for cash receipt functions segregated from those of cash disbursement?</t>
  </si>
  <si>
    <t>Are the agency's outputs compared to the agency's inputs through efficiency performance measures?</t>
  </si>
  <si>
    <t>Are the agency's outcomes compared to the agency's inputs through effectiveness performance measures?</t>
  </si>
  <si>
    <t>Have compensating controls been put into place to adjust for any significant organizational changes?</t>
  </si>
  <si>
    <t>17.</t>
  </si>
  <si>
    <t>B.</t>
  </si>
  <si>
    <t>CASH RECEIPTS</t>
  </si>
  <si>
    <t>Are responsibilities for billing, collecting, depositing, and accounting for receipts performed by different individuals?</t>
  </si>
  <si>
    <t>Are responsibilities for preparing and approving bank account reconciliations segregated from other cash receipts or disbursement functions?</t>
  </si>
  <si>
    <t>Does someone independent of processing and recording cash receipts follow-up on checks returned for insufficient funds?</t>
  </si>
  <si>
    <t>Is this list independently reviewed and compared to cash receipts and deposit slips?</t>
  </si>
  <si>
    <t>i)</t>
  </si>
  <si>
    <t xml:space="preserve">Does someone ensure that all bank accounts are approved by the Department of Finance and registered with the Comptroller's Office? </t>
  </si>
  <si>
    <t>AGENCY EVALUATION OF INTERNAL CONTROLS</t>
  </si>
  <si>
    <t>DIRECTIVE # 1</t>
  </si>
  <si>
    <t>Are customer complaints reviewed and addressed, when considered necessary?</t>
  </si>
  <si>
    <t>Are the agency's goals/objectives defined in measurable terms?</t>
  </si>
  <si>
    <t>Does the agency have specific outcome measurements?</t>
  </si>
  <si>
    <t>Does the agency have specific output measurements?</t>
  </si>
  <si>
    <t>d)</t>
  </si>
  <si>
    <t>Has the agency achieved its defined goals and objectives for the year under review?</t>
  </si>
  <si>
    <t>Invoice and Voucher Processing Procedures:                                                  Are copies of purchase orders and receiving reports obtained directly from the issuing department?</t>
  </si>
  <si>
    <t>Are disputed billing amounts promptly investigated by an individual, independent of receivables recordkeeping?</t>
  </si>
  <si>
    <t>Are they periodically re-evaluated by individuals of appropriate authority?</t>
  </si>
  <si>
    <t>Are adjustments to receivables accounts independently reviewed?</t>
  </si>
  <si>
    <t>Are overdue accounts transferred to the Law Department for litigation, or an outside collection agency, in accordance with Comptroller's Directive #21?</t>
  </si>
  <si>
    <t>The "Audit Committee" may be defined as a body charged with the responsibility of providing oversight of the entity's financial reporting process (including the internal control environment).  The Audit Committee's responsibilities generally include:</t>
  </si>
  <si>
    <t>Does the agency have an internal audit function to examine and evaluate the adequacy and effectiveness of its policies and procedures?</t>
  </si>
  <si>
    <t>Is a restrictive endorsement placed on incoming checks as soon as they are received?</t>
  </si>
  <si>
    <t xml:space="preserve">Is the disaster recovery plan based upon an agency-wide information protection plan which assesses the agency's information risks and vulnerabilities? </t>
  </si>
  <si>
    <t>Does the agency have its own user site contingency and disaster recovery plan?</t>
  </si>
  <si>
    <t>For agencies maintaining their own data processing facilities, is the plan tested semiannually?</t>
  </si>
  <si>
    <t>Documentation:                                                                                                          Is there documentation for each recurring application (i.e., used more than once)?</t>
  </si>
  <si>
    <t xml:space="preserve"> Effectiveness and Efficiency</t>
  </si>
  <si>
    <t>Does the agency's ACCO review the information obtained from VENDEX and related qualification/reference information, in making decisions regarding the contractor's qualifications?</t>
  </si>
  <si>
    <t>Local Area Network Installations:                                                                          Is there an inventory of all LANs currently installed throughout the agency?</t>
  </si>
  <si>
    <t xml:space="preserve">AGENCY:  </t>
  </si>
  <si>
    <r>
      <t>NOTE:</t>
    </r>
    <r>
      <rPr>
        <b/>
        <sz val="11"/>
        <rFont val="Times New Roman"/>
        <family val="1"/>
      </rPr>
      <t xml:space="preserve"> The remaining questions - # 12 through # 17 - only apply to agencies that issue their own financial statements; i.e., independent agencies.    If this describes your agency, </t>
    </r>
    <r>
      <rPr>
        <b/>
        <u/>
        <sz val="11"/>
        <color indexed="12"/>
        <rFont val="Times New Roman"/>
        <family val="1"/>
      </rPr>
      <t>enter "X"</t>
    </r>
    <r>
      <rPr>
        <b/>
        <sz val="11"/>
        <color indexed="12"/>
        <rFont val="Times New Roman"/>
        <family val="1"/>
      </rPr>
      <t xml:space="preserve"> in the box below</t>
    </r>
    <r>
      <rPr>
        <b/>
        <sz val="11"/>
        <rFont val="Times New Roman"/>
        <family val="1"/>
      </rPr>
      <t xml:space="preserve"> and continue.  Otherwise, STOP HERE.</t>
    </r>
  </si>
  <si>
    <t>è</t>
  </si>
  <si>
    <t>Is payroll reviewed (including an examination of authorizations for any changes noted on the reconciliations) by an employee not involved in its preparation?</t>
  </si>
  <si>
    <t>Does the Personnel or Human Resources Department ensure that all employees who have retired, or resigned, or who are on leave without pay, etc., are promptly removed from the payroll?</t>
  </si>
  <si>
    <t>Does the Personnel Department ensure that all changes in employment (additions and terminations), salary/wage rates and payroll deductions are properly authorized, approved and documented?</t>
  </si>
  <si>
    <t xml:space="preserve"> Internal Audit Function</t>
  </si>
  <si>
    <t>Has the internal audit unit established a system of internal quality control to provide reasonable assurance that it is following prescribed audit policies and procedures, and that it has adopted and is following applicable auditing standards?</t>
  </si>
  <si>
    <t>Segregation of Duties:                                                                                                   Are responsibilities for the authorization, preparation, issuance and recording of licenses segregated?</t>
  </si>
  <si>
    <t>Accountability for Resources:                                                                             Are quantities verified upon receipt of merchandise?</t>
  </si>
  <si>
    <t>Are comparisons (reconciliations) of gross pay of current to prior period payrolls reviewed for reasonableness by knowledgeable persons not otherwise involved in payroll processing?</t>
  </si>
  <si>
    <t>Are employees required to sign for their paychecks or payroll stubs for those who receive them?</t>
  </si>
  <si>
    <t>If wireless technology is used, do you have policies and procedures in place to conform to DOITT's Wireless Security Policy?</t>
  </si>
  <si>
    <t xml:space="preserve">Have procedures for this team been developed? </t>
  </si>
  <si>
    <t>Is data that is transmitted over public lines encrypted?</t>
  </si>
  <si>
    <t>i.</t>
  </si>
  <si>
    <t>Has management established agency wide policies, procedures and standards for the installation and use of Personal Computers (PC)?</t>
  </si>
  <si>
    <t>Does your agency manage its own DMZ?</t>
  </si>
  <si>
    <t>19.</t>
  </si>
  <si>
    <t>ii. Whether the system was  accredited, if required, by the Citywide Chief Information Security Officer (CISO)?</t>
  </si>
  <si>
    <t>Are workstations with access to private or confidential data shielded from view by unauthorized personnel?</t>
  </si>
  <si>
    <t>Do microcomputer users have access to private or confidential data stored on other computers?</t>
  </si>
  <si>
    <t>Has your agency encrypted all data, classified as private and/or confidential, stored on disks, removable drives, tapes, flash memory cards, CDs, USB memory devices, laptops, smart telephones, and PDAs ?</t>
  </si>
  <si>
    <t>If the answer  is "Yes," have you submitted a plan to DoITT to phase out this DMZ and migrate to a DoITT hosted DMZ?</t>
  </si>
  <si>
    <t>Does your agency manage internet facing and/or multi agency applications?</t>
  </si>
  <si>
    <t>If the answer  is "Yes," please attach a list of all of the  applications  including the date accredited.</t>
  </si>
  <si>
    <t>Do usernames comply with the Citywide Identity Mangement Policy and Standard?</t>
  </si>
  <si>
    <t>If not, were any indicator changes (including changes to the underlying definitions or assumptions) fully disclosed in the MMR?</t>
  </si>
  <si>
    <t>Were the indicators, and the underlying indicator definitions and assumptions the same as the previous year?</t>
  </si>
  <si>
    <t>Are electronic fund transfer transactions controlled in accordance with Directive #11?</t>
  </si>
  <si>
    <t xml:space="preserve">Internal controls are intended to provide reasonable assurance that program goals and objectives are effectively and efficiently met; laws and regulations are complied with; resources are adequately safeguarded and efficiently used; and, reliable data are obtained, maintained, and accurately and fairly disclosed in reports. </t>
  </si>
  <si>
    <t>"Customers" are broadly defined as any/all users of the agency's external or internal services.  "Customers" could include:  the public, Federal or State funding sources, other City agencies, other units within the same agency, etc.</t>
  </si>
  <si>
    <t>Is a maximum dollar limit established for the imprest fund?</t>
  </si>
  <si>
    <t>Has a maximum amount been established that can be withdrawn from petty cash at one time?</t>
  </si>
  <si>
    <t>Is nonpayment of accounts followed-up?</t>
  </si>
  <si>
    <t>Does the agency maintain written collection procedures?</t>
  </si>
  <si>
    <t>Write-Off Procedures:                                                                                             Do write-off amounts receive the proper level of authorization as required by Directive #21?</t>
  </si>
  <si>
    <t>Is follow-up done for contracts that are not shown as registered with the Comptroller's Office?</t>
  </si>
  <si>
    <t>Are perpetual inventory records (if a perpetual system is maintained) compared to physical inventory counts, and significant variances investigated?</t>
  </si>
  <si>
    <t>Are government assets in a contractor's custody promptly retrieved and accounted for upon final termination of such contract?</t>
  </si>
  <si>
    <t>Are all undistributed checks or payroll stubs for those who receive them, logged-in and their disposition noted?</t>
  </si>
  <si>
    <t>iii. In-house personnel?</t>
  </si>
  <si>
    <t>ii. Whether the system was approved by the Citywide Chief Information Security Officer (CISO)?</t>
  </si>
  <si>
    <t>Do operating departments (end-users) approve the test results?</t>
  </si>
  <si>
    <t>Do users have the capability of dialing into systems from a remote location?</t>
  </si>
  <si>
    <t>ii. The MIS department?</t>
  </si>
  <si>
    <t>For agencies whose processing facilities are supplied by an outside vendor or another City agency, has the agency participated in a semiannual disaster recovery test?</t>
  </si>
  <si>
    <t>Local Area Network Procedures and Standards:                                               Has management established agency-wide policies, procedures and standards for the installation and use of Local Area Networks (LANS)?</t>
  </si>
  <si>
    <t>Does your agency store e-mails in the event that this information may be used during litigation?</t>
  </si>
  <si>
    <t>Is the hardware reasonably protected from unauthorized access?</t>
  </si>
  <si>
    <t>Are deleted or erased files fully and properly destroyed or overwritten so they cannot be recovered by utility programs?</t>
  </si>
  <si>
    <t>Are private and confidential data files encrypted?</t>
  </si>
  <si>
    <t>Are penalties included in consultant contracts for the unauthorized downloading of City information?</t>
  </si>
  <si>
    <t>Have all employees, consultants and contractors who access information systems received a copy of the User Responsibilities Policy?</t>
  </si>
  <si>
    <t>Have all Federal grants and other Federal assistance been identified by Federal funding source (CFDA#), including Federal revenues, agency expenditures, and any adjustments?</t>
  </si>
  <si>
    <t>Does the agency receive Federal funds which it transfers/passes-through to other City agencies/covered authorities?</t>
  </si>
  <si>
    <t>Does the agency receive Federal funds from other City agencies/covered authorities?</t>
  </si>
  <si>
    <t>Has the agency established a process for determining the difference between Federal subrecipients and vendors in accordance with the Single Audit Act?</t>
  </si>
  <si>
    <t>Has a specific individual been assigned to monitor all Federal funding &amp; applicable agency expenditures?</t>
  </si>
  <si>
    <t>Monitoring Procedures:                                                                                          Are violation notices followed-up in a timely manner when a violator fails to appear at a hearing?</t>
  </si>
  <si>
    <t>Are field inspectors prohibited from receiving cash/check payments for violations?</t>
  </si>
  <si>
    <t>If inspectors are allowed to accept cash/checks, are there controls that would mitigate the improper disposition of the cash/check?</t>
  </si>
  <si>
    <t>Are field inspectors' routes periodically rotated?</t>
  </si>
  <si>
    <t>Violations should be appropriately issued and recorded promptly and accurately.  Inspection and collection procedures should be adhered to and monitored.  Following-up on outstanding violations is important and may be the most significant control feature in the entire process.</t>
  </si>
  <si>
    <t>Does this compliance check include follow-up to determine if any additional assessments per audit have been collected?</t>
  </si>
  <si>
    <t>If the agency has no formal internal audit function:                                                                                                        a) are built-in internal checks in place?</t>
  </si>
  <si>
    <t>b) are self-assessments or management reviews conducted at least annually?</t>
  </si>
  <si>
    <t>Does the internal audit unit follow-up on findings and recommendations from previous internal and external audits that could have an effect on the current audit objectives?</t>
  </si>
  <si>
    <t>Has the agency  established controls and procedures to assure that the CWA-VNDR99-001 report is promptly reviewed in accordance with Directive 29, and any erroneous information corrected?</t>
  </si>
  <si>
    <t xml:space="preserve">"Significant Deviations" may be defined as 10 percent or greater.  Agencies that feel that this is an inappropriate definition, may define the term differently, but should explain their definition as a note at the end of the checklist. </t>
  </si>
  <si>
    <t>Are all requests in writing with respect to holding a paycheck (or payroll stub for those who receive them) or authorizing someone else to claim it?</t>
  </si>
  <si>
    <t>Does the agency maintain a list of all subrecipients who receive Federal funding through the agency?</t>
  </si>
  <si>
    <t xml:space="preserve"> AGENCY:  </t>
  </si>
  <si>
    <t>Are network versions of LAN software being used (including any that may be licensed for off network use on individual drives)?</t>
  </si>
  <si>
    <t>AGENCY'S EXPLANATION OF ALL "NO", "PARTIAL COMPLIANCE" and "NOT APPLICABLE" RESPONSES</t>
  </si>
  <si>
    <t>Are the agency inventory records reconciled to both the FMS capital asset information and the agency's internal capital asset records?</t>
  </si>
  <si>
    <t>Name of individual who conducted the asssessment:</t>
  </si>
  <si>
    <t>The existence of an internal audit function in an agency is an aid in establishing and monitoring internal control procedures.  The Internal Audit group should be familiar with GAO's yellow book requirements (generally accepted government auditing standards - GAGAS, (December 2011 Revision) and may be required to follow its requirements if the agency or the function/program to be audited is federally funded.  The key requirements are that the staff be independent, trained, competent and provide the agency with audit/review results and recommendations.</t>
  </si>
  <si>
    <t>http://www.nyc.gov/html/doitt/html/business/security.shtml</t>
  </si>
  <si>
    <t>Are there any significant unresolved audit findings that have been open for more than one year? If so, please explain.</t>
  </si>
  <si>
    <t>Receivables:                                                                                                              Are  receivable accounts reconciled on a monthly basis as per Directive #21?</t>
  </si>
  <si>
    <t>Is the claim for nonpayment by State and Federal agencies followed-up within the  30 or 45 days?</t>
  </si>
  <si>
    <t xml:space="preserve">Is follow-up conducted to determine the cause, if the check mailing address and the original documentation mailing  address differ?  </t>
  </si>
  <si>
    <t>Do the controls include audit procedures to verify payment requests for  direct materials and supplies as applicable?</t>
  </si>
  <si>
    <t xml:space="preserve">Do the controls include procedures to verify that the resumes of proposed contractor and/or subcontractor personnel agree with the contract specified qualifications for the titles and hourly rates being submitted for payment? </t>
  </si>
  <si>
    <t>Were any significant deviations investigated and appropriate actions taken?</t>
  </si>
  <si>
    <t xml:space="preserve">Audit of Payments Submitted Under Cost Reimbursable Contracts:       </t>
  </si>
  <si>
    <t>Do the controls include audit procedures to verify payment requests for direct wages and salaries as applicable?</t>
  </si>
  <si>
    <t>Do the controls include audit procedures to verify payments requests for indirect costs including multipliers and/or overhead rates as applicable?</t>
  </si>
  <si>
    <t>Has the agency established controls and procedures to assure that the information used for a payee/vendor is accurate?</t>
  </si>
  <si>
    <t>Are usernames and passwords required?</t>
  </si>
  <si>
    <t xml:space="preserve">Do password controls comply with the Citywide Password Policy? </t>
  </si>
  <si>
    <t>Has your agency conducted a data classification assessment in accordance with the Data Classification Policy?</t>
  </si>
  <si>
    <t>Are City information users assigned different levels of access (system privileges) depending on their functions and responsibilities?</t>
  </si>
  <si>
    <t>Are audit reports distributed to officials/managers who requested the audit and/or who are authorized to take action (s) on audit findings and recommendations?</t>
  </si>
  <si>
    <t xml:space="preserve">Checks Returned as Undeliverable by the Post Office:                                         Are checks returned as undeliverable cancelled (voided) after verifying the mailng address with the original documentation?  </t>
  </si>
  <si>
    <t>Are copies of the check cancellation documentation sent to the  agency accounting department and the individual responsible for reconciling bank accounts?</t>
  </si>
  <si>
    <t>GENERAL IT CONTROLS &amp; PROCEDURES</t>
  </si>
  <si>
    <t>If the answer is "Yes," please provide the date.</t>
  </si>
  <si>
    <t xml:space="preserve">Project Management,  Planning, Governance, Tracking  &amp; Compliance </t>
  </si>
  <si>
    <t>Has management created and maintained:                                                                                i. A written long range Strategic plan of 3 to 5 years?</t>
  </si>
  <si>
    <t>ii. A written short range Strategic plan of 1 to 3 years?</t>
  </si>
  <si>
    <t>Has management shared both its long range and short range Strategic plans with the appropriate personnel?</t>
  </si>
  <si>
    <t>Has management established  policies, procedures and standards?</t>
  </si>
  <si>
    <t>Is there segregation of duties between Information Systems and the accounting and operating departments for which it processes data?</t>
  </si>
  <si>
    <t>Within the Information Systems organization are there separate and distinct groups responsible for:                                                                                                                                        i. Operations?</t>
  </si>
  <si>
    <t>Are there written Information System job descriptions?</t>
  </si>
  <si>
    <t>Is there an internal Information System audit group?</t>
  </si>
  <si>
    <t>i. Reporting to Information Systems?</t>
  </si>
  <si>
    <t xml:space="preserve">Are weekly status meeting held to review written status reports that include development progress, issue resolutions and risks?  </t>
  </si>
  <si>
    <t xml:space="preserve">Are detailed project plans reviewed on a weekly basis comparing planned activities to actual activities? </t>
  </si>
  <si>
    <t xml:space="preserve">Does your Agency perform application penetration testing to identify and correct security issues prior to new code version releases? </t>
  </si>
  <si>
    <t xml:space="preserve">Does your Agency run application performance test prior to new code version releases? </t>
  </si>
  <si>
    <t>Does the agency maintain a list of all critical systems and applications?</t>
  </si>
  <si>
    <t xml:space="preserve">Does the list provide a brief description of each system/application? </t>
  </si>
  <si>
    <t>System Software Acquisitions, Modifications and Maintenance  (Network and LAN)</t>
  </si>
  <si>
    <t xml:space="preserve">                                                                                                                                     Are there written standards for the maintenance of  System Software?</t>
  </si>
  <si>
    <t>Are System Software modifications tested before implementation?</t>
  </si>
  <si>
    <t>Is System Software documentation revised to reflect the changes?</t>
  </si>
  <si>
    <t xml:space="preserve">2. </t>
  </si>
  <si>
    <t>Do these standards require that such documentation include:                                                                                          i. Application overview?</t>
  </si>
  <si>
    <t>14</t>
  </si>
  <si>
    <t>ii. listed in the agency's application software catalog or endorsed by Information Systems?</t>
  </si>
  <si>
    <t>1</t>
  </si>
  <si>
    <t>Physical and Logical Security Mainframe and Servers.                                                                             Is physical access to computer operations facilities restricted to authorized personnel?</t>
  </si>
  <si>
    <t>Personal Computer Procedures and Standards:                                                  Have all employees, consultants and contractors who access information systems received a copy of  DOITT's User Responsibilities Policy?</t>
  </si>
  <si>
    <t>Network Operating System and Security Table Maintenance:                                                                            Are security tables backed up frequently and rotated/transferred to an off-site storage location?</t>
  </si>
  <si>
    <t>PROJECT RISK AND IT RISKS</t>
  </si>
  <si>
    <t>Part I</t>
  </si>
  <si>
    <t>Part J</t>
  </si>
  <si>
    <t>Project Risk and IT Risks</t>
  </si>
  <si>
    <t>Part O</t>
  </si>
  <si>
    <t>See the Procurement Policy Board Rules (PPBR) and Comptroller's Directives # 2, 9, 24, 29 and 31 about issues pertaining to expenditures and payables.</t>
  </si>
  <si>
    <t xml:space="preserve">General IT Controls &amp; Procedures </t>
  </si>
  <si>
    <t>P.</t>
  </si>
  <si>
    <t>-Approving the scope of the internal audit plan, ensuring the quality of the Internal Audit Function by requiring adherence to professional standards, and responding to issues that may be raised by the Internal Audit Function</t>
  </si>
  <si>
    <t>The head of the internal audit function traditionally reports administratively to the head of the organization and functionally to the Audit Committee (if one exists).</t>
  </si>
  <si>
    <r>
      <t xml:space="preserve">Others are internal and are available to authorized users on the City’s intranet. Comptroller’s Directive #18, "Guidelines for the Management, Protection and  Control of Agency Information </t>
    </r>
    <r>
      <rPr>
        <sz val="10"/>
        <rFont val="Times New Roman"/>
        <family val="1"/>
      </rPr>
      <t>and Information Processing Systems" provides additional guidance.</t>
    </r>
  </si>
  <si>
    <t xml:space="preserve"> Are they secured?</t>
  </si>
  <si>
    <t>Others are internal and are available to authorized users on the City’s intranet. Comptroller’s Directive #18, "Guidelines for Computer Security and Control" provides additional guidance.</t>
  </si>
  <si>
    <t>I.</t>
  </si>
  <si>
    <t>CALENDAR YEAR 2016 CHECKLIST</t>
  </si>
  <si>
    <t>CALENDAR YEAR  2016 CHECKLIST</t>
  </si>
  <si>
    <t>CALENDAR YEAR 2016  CHECKLIST</t>
  </si>
  <si>
    <t xml:space="preserve">Expenditures and Payables are monies paid or owed by the City for the procurement of services or goods.  Due to the many steps in the procurement process and the large sums of monies that are  expended, the review, authorization and inspection controls are the most important. Ongoing monitoring reduces the risk of improper actions and misappropriation, and ensures that the City obtains quality goods and services at economical prices.  </t>
  </si>
  <si>
    <t>Audit of Payment Requests  Submitted for Information Technology Services Based on Time (Directive 31):      
Have controls been implemented to  examine all submitted timesheets to verify the markups or rates used as well as Contract required special qualifications?</t>
  </si>
  <si>
    <t xml:space="preserve">Inventory primarily refers to items used by the Agency for its operations.  However, it could also include items stored by the agency for disbursement to its branches or other agencies, or confiscated or obsolete goods that are being held for sale.  Supplies and some non-capital assets are particularly susceptible to theft and misuse; while capital assets require specific procedures for their purchase, maintenance and disposal.  All of these inventory items require strong controls to ensure accurate recordkeeping and good security.  </t>
  </si>
  <si>
    <t>Do these policies comply with DoITT Citywide Information Security Policies and Standards?</t>
  </si>
  <si>
    <r>
      <t xml:space="preserve">Is LAN hardware and software adequately </t>
    </r>
    <r>
      <rPr>
        <u/>
        <sz val="10"/>
        <rFont val="Times New Roman"/>
        <family val="1"/>
      </rPr>
      <t xml:space="preserve">insured </t>
    </r>
    <r>
      <rPr>
        <sz val="10"/>
        <rFont val="Times New Roman"/>
        <family val="1"/>
      </rPr>
      <t>against loss or damage from third party vendors or contractors?</t>
    </r>
  </si>
  <si>
    <r>
      <t xml:space="preserve">Is access to dial-up telephone numbers restricted </t>
    </r>
    <r>
      <rPr>
        <u/>
        <sz val="10"/>
        <rFont val="Times New Roman"/>
        <family val="1"/>
      </rPr>
      <t>(i.e.</t>
    </r>
    <r>
      <rPr>
        <sz val="10"/>
        <rFont val="Times New Roman"/>
        <family val="1"/>
      </rPr>
      <t xml:space="preserve">, need-to-know basis only)? </t>
    </r>
  </si>
  <si>
    <t>Is password modification:                                                                                          i. Required by the Network operating system?</t>
  </si>
  <si>
    <t>ii. Manually controlled and enforced?</t>
  </si>
  <si>
    <t>iii. If manual, are there procedures to ensure password changes?</t>
  </si>
  <si>
    <t>Software Acquisition and Application:                                                             Was agency MIS consulted to determine if desired software is:                                   i. The most appropriate available?</t>
  </si>
  <si>
    <t>ii. Listed in the agency's application software catalog or endorsed by MIS?</t>
  </si>
  <si>
    <r>
      <t xml:space="preserve">Documentation:                                                                                                          Is there documentation for each recurring application </t>
    </r>
    <r>
      <rPr>
        <u/>
        <sz val="10"/>
        <rFont val="Times New Roman"/>
        <family val="1"/>
      </rPr>
      <t>(i.e.,</t>
    </r>
    <r>
      <rPr>
        <sz val="10"/>
        <rFont val="Times New Roman"/>
        <family val="1"/>
      </rPr>
      <t xml:space="preserve"> used more than once)?</t>
    </r>
  </si>
  <si>
    <r>
      <t>Despite an organization’s best efforts, an information technology (IT) security incident may occur. When an incident occurs, the incident response process helps the affected organization respond to the event and resume normal operations as quickly as possible. Throughout the incident response process, the organization must have adequate controls to ensure that the following goals are achieved: determine the scope of  the incident, m</t>
    </r>
    <r>
      <rPr>
        <sz val="10"/>
        <color indexed="8"/>
        <rFont val="Times New Roman"/>
        <family val="1"/>
      </rPr>
      <t xml:space="preserve">aintain and restore data and evidence, maintain and restore services, determine how and when the incident occurred, determine the causes of the incident, prevent escalation and further incidents, prevent negative publicity, penalize or prosecute the attackers, and report the incident depending on its severity to appropriate agency management </t>
    </r>
    <r>
      <rPr>
        <u/>
        <sz val="10"/>
        <color indexed="8"/>
        <rFont val="Times New Roman"/>
        <family val="1"/>
      </rPr>
      <t xml:space="preserve">(i.e., </t>
    </r>
    <r>
      <rPr>
        <sz val="10"/>
        <color indexed="8"/>
        <rFont val="Times New Roman"/>
        <family val="1"/>
      </rPr>
      <t>CISO).</t>
    </r>
  </si>
  <si>
    <r>
      <t xml:space="preserve">Was the agency/covered authority audited by the City's external auditors as part of the FY 2016 New York City Single Audit </t>
    </r>
    <r>
      <rPr>
        <u/>
        <sz val="10"/>
        <rFont val="Times New Roman"/>
        <family val="1"/>
      </rPr>
      <t>(i.e.,</t>
    </r>
    <r>
      <rPr>
        <sz val="10"/>
        <rFont val="Times New Roman"/>
        <family val="1"/>
      </rPr>
      <t xml:space="preserve"> external auditors conducted fieldwork at the agency)?</t>
    </r>
  </si>
  <si>
    <r>
      <t>Does the internal audit function follow Generally Accepted Government Auditing Standards (GAGAS),</t>
    </r>
    <r>
      <rPr>
        <u/>
        <sz val="10"/>
        <rFont val="Times New Roman"/>
        <family val="1"/>
      </rPr>
      <t xml:space="preserve"> i.e., </t>
    </r>
    <r>
      <rPr>
        <sz val="10"/>
        <rFont val="Times New Roman"/>
        <family val="1"/>
      </rPr>
      <t>the GAO Yellow Book?</t>
    </r>
  </si>
  <si>
    <r>
      <t>Has your agency created a policy</t>
    </r>
    <r>
      <rPr>
        <sz val="10"/>
        <color theme="3" tint="0.39997558519241921"/>
        <rFont val="Times New Roman"/>
        <family val="1"/>
      </rPr>
      <t xml:space="preserve">, </t>
    </r>
    <r>
      <rPr>
        <sz val="10"/>
        <rFont val="Times New Roman"/>
        <family val="1"/>
      </rPr>
      <t>and has a procedure been implemented that complies with the regulation in the above question?</t>
    </r>
  </si>
  <si>
    <r>
      <t>J</t>
    </r>
    <r>
      <rPr>
        <b/>
        <sz val="10"/>
        <color theme="3" tint="0.39997558519241921"/>
        <rFont val="Times New Roman"/>
        <family val="1"/>
      </rPr>
      <t>.</t>
    </r>
  </si>
  <si>
    <r>
      <t>K</t>
    </r>
    <r>
      <rPr>
        <b/>
        <sz val="10"/>
        <color theme="3" tint="0.39997558519241921"/>
        <rFont val="Times New Roman"/>
        <family val="1"/>
      </rPr>
      <t>.</t>
    </r>
  </si>
  <si>
    <r>
      <t>If your agency has procedures</t>
    </r>
    <r>
      <rPr>
        <sz val="10"/>
        <color theme="3" tint="0.39997558519241921"/>
        <rFont val="Times New Roman"/>
        <family val="1"/>
      </rPr>
      <t>,</t>
    </r>
    <r>
      <rPr>
        <sz val="10"/>
        <rFont val="Times New Roman"/>
        <family val="1"/>
      </rPr>
      <t xml:space="preserve"> do they include: incident detection, incident containment, incident resolution, incident handling, incident logging, and incident prevention? </t>
    </r>
  </si>
  <si>
    <t>Does the documentation contain:                                                                             i. A description of the application?</t>
  </si>
  <si>
    <t>ii. A filename and backup filename?</t>
  </si>
  <si>
    <t>iii. Update frequency?</t>
  </si>
  <si>
    <t>iv. Sources of data including other filenames?</t>
  </si>
  <si>
    <t>v. Field definitions and names?</t>
  </si>
  <si>
    <t>vi. A printout of formulas (especially for spreadsheet programs)?</t>
  </si>
  <si>
    <t>vii. Program execution instructions?</t>
  </si>
  <si>
    <t>viii. Backup instructions?</t>
  </si>
  <si>
    <t>ix. Copy of the software application?</t>
  </si>
  <si>
    <t>x. Sample printouts?</t>
  </si>
  <si>
    <t>xi. Distribution requirements?</t>
  </si>
  <si>
    <r>
      <t>Does the agency</t>
    </r>
    <r>
      <rPr>
        <sz val="10"/>
        <color theme="4" tint="-0.249977111117893"/>
        <rFont val="Times New Roman"/>
        <family val="1"/>
      </rPr>
      <t xml:space="preserve"> </t>
    </r>
    <r>
      <rPr>
        <sz val="10"/>
        <rFont val="Times New Roman"/>
        <family val="1"/>
      </rPr>
      <t>have a clear understanding of its mission?</t>
    </r>
  </si>
  <si>
    <r>
      <t>Are the agency's mission(s) carried out with the highest quality</t>
    </r>
    <r>
      <rPr>
        <strike/>
        <sz val="10"/>
        <rFont val="Times New Roman"/>
        <family val="1"/>
      </rPr>
      <t xml:space="preserve"> </t>
    </r>
    <r>
      <rPr>
        <sz val="10"/>
        <rFont val="Times New Roman"/>
        <family val="1"/>
      </rPr>
      <t>, at the lowest cost, and with integrity?</t>
    </r>
  </si>
  <si>
    <t>Are checks  in excess of $50 and outstanding over 3 months cancelled?</t>
  </si>
  <si>
    <t>With respect to bank deposits, are checks separately listed on the deposit slip and confirmed to the cash receipts record?</t>
  </si>
  <si>
    <t>Cash Receipts refers to Currency, Checks, Money Orders, Credit Card payments, and Electronic Fund Transfers.  Sources of cash receipts include: sales, grants, taxes, fees, refunds and checks returned as undeliverable. Internal Controls should provide reasonable assurance that cash receipts will not be misappropriated or stolen.  These controls should be commensurate with the value of the receipts that are to be safeguarded.  Controls include adequate segregation of duties, ongoing reviews and monitoring functions, adequate security and timely reconciliations.  Information pertaining to cash management can be found in Comptroller's Directive #11, "Cash Accountability and Control."   Directive #11 was updated /revised September 2016.</t>
  </si>
  <si>
    <t>With respect to sales, or other transactions with the public, are prenumbered receipts provided to payers?</t>
  </si>
  <si>
    <t xml:space="preserve">Billings and receivables are related processes that are subject to manipulation for the purposes of misappropriation or theft of City funds.  Internal Controls are intended to minimize the possibility of such improper actions.  Billings involves sending out accurate and timely bills for services rendered or for monies due to the City.  Receivables are accounts set-up to record monies owed to the City, including unexpended advances to contractors, and the subsequent receipt of monies that reduce or eliminate the outstanding receivable.  The receivables should be reviewed and aged periodically to determine if other collection actions should be taken or if accounts should be written-off.  For information regarding billings and receivables, refer to Comptroller's Directive #21, "Revenue Monitoring". </t>
  </si>
  <si>
    <t>Have controls been implemented to  independently audit payment requests submitted under cost reimbursable contracts, in accordance with Directive 2?</t>
  </si>
  <si>
    <t>Is there contract monitoring, and is information pertaining to the applicable program collected and evaluated periodically to determine if the goals related to the contract are being met?</t>
  </si>
  <si>
    <r>
      <t>Do the controls include procedures to verify that the timesheets in</t>
    </r>
    <r>
      <rPr>
        <sz val="10"/>
        <rFont val="Times New Roman"/>
        <family val="1"/>
      </rPr>
      <t>cluded with submitted payment requests are supported by trackable contract activities or deliverables?</t>
    </r>
  </si>
  <si>
    <r>
      <t>Are all capital projects reflected in FMS in accordance with Directive 10 and Directive 30 requirements, and on a timely basis (in accordance with the</t>
    </r>
    <r>
      <rPr>
        <i/>
        <sz val="10"/>
        <rFont val="Times New Roman"/>
        <family val="1"/>
      </rPr>
      <t xml:space="preserve"> FMS Procedures Manual for Capital Assets</t>
    </r>
    <r>
      <rPr>
        <sz val="10"/>
        <rFont val="Times New Roman"/>
        <family val="1"/>
      </rPr>
      <t>)?</t>
    </r>
  </si>
  <si>
    <t>Are assets monitored to determine that there are no permanent impairment as detailed in Directive 30?</t>
  </si>
  <si>
    <t>Are assets that have permanent impairments recorded in accordance with Directive 30 requirements?</t>
  </si>
  <si>
    <t>Is an annual physical inventory performed for all capital assets and are the records maintained as required by Directive 30?</t>
  </si>
  <si>
    <t>Are negative leave balances properly investigated to determine the exact causes and are appropriate action(s) subsequently taken?</t>
  </si>
  <si>
    <r>
      <t>Refer to Comptroller's Directives 13 (Payroll), 14 (Leave Balance Payments), and 19 (Recouping Payroll Overpayments). Note: These questions should be answered to assess if appropriate payroll controls are in place whether the individual agency is using CityTime or</t>
    </r>
    <r>
      <rPr>
        <strike/>
        <sz val="10"/>
        <rFont val="Times New Roman"/>
        <family val="1"/>
      </rPr>
      <t xml:space="preserve"> </t>
    </r>
    <r>
      <rPr>
        <sz val="10"/>
        <rFont val="Times New Roman"/>
        <family val="1"/>
      </rPr>
      <t xml:space="preserve">other timekeeping system. </t>
    </r>
  </si>
  <si>
    <t>Is  there a waiver (approval) on file for all employees that work for the City but live outside its limits? (Section 1127 of City Charter).</t>
  </si>
  <si>
    <t>Are there adequate controls to ensure that no paycheck will be released to an employee until a time card, approved by a supervisor has been submitted to the Payroll Department as required by OPA  PMS regulations?</t>
  </si>
  <si>
    <t>Does agency policy prohibit MIS personnel from originating at your agency financial transactions?</t>
  </si>
  <si>
    <t>If so, has that schedule been approved by:                                                                    i. The operating departments?</t>
  </si>
  <si>
    <r>
      <t xml:space="preserve">If so, does the data retention schedule comply with applicable legal requirements  </t>
    </r>
    <r>
      <rPr>
        <u/>
        <sz val="10"/>
        <rFont val="Times New Roman"/>
        <family val="1"/>
      </rPr>
      <t xml:space="preserve">(i.e., </t>
    </r>
    <r>
      <rPr>
        <sz val="10"/>
        <rFont val="Times New Roman"/>
        <family val="1"/>
      </rPr>
      <t>in accordance with Department of Records and Information Services [DORIS] standards)?</t>
    </r>
  </si>
  <si>
    <t>If so, when was it updated?</t>
  </si>
  <si>
    <t>Does your Agency establish Project Steering Committees to review and monitor Project Progress?</t>
  </si>
  <si>
    <t>Has any aspect of Information Systems been audited within the last four years?  If so, please attach a list of the reports, organizations that issued them, and dates of issuance.</t>
  </si>
  <si>
    <t xml:space="preserve">Does the list identify procurement method?  </t>
  </si>
  <si>
    <t>Does the agency maintain a list of all systems or applications currently being developed?</t>
  </si>
  <si>
    <r>
      <t>Is an independent group, other than those groups responsible for System  Software Maintenance, responsible for changing</t>
    </r>
    <r>
      <rPr>
        <strike/>
        <sz val="10"/>
        <color theme="3" tint="0.39997558519241921"/>
        <rFont val="Times New Roman"/>
        <family val="1"/>
      </rPr>
      <t xml:space="preserve"> </t>
    </r>
    <r>
      <rPr>
        <sz val="10"/>
        <rFont val="Times New Roman"/>
        <family val="1"/>
      </rPr>
      <t>System software?</t>
    </r>
  </si>
  <si>
    <r>
      <t xml:space="preserve">Is the LAN security administrator responsible for backing-up each </t>
    </r>
    <r>
      <rPr>
        <strike/>
        <sz val="10"/>
        <rFont val="Times New Roman"/>
        <family val="1"/>
      </rPr>
      <t xml:space="preserve"> </t>
    </r>
    <r>
      <rPr>
        <sz val="10"/>
        <rFont val="Times New Roman"/>
        <family val="1"/>
      </rPr>
      <t>file server?</t>
    </r>
  </si>
  <si>
    <t>Communications:                                                                                                        Has agency Information Systems been consulted prior to any communications networking?</t>
  </si>
  <si>
    <t xml:space="preserve">In-House Developed Application Systems </t>
  </si>
  <si>
    <r>
      <t xml:space="preserve">Does the agency maintain a list of vendors who received payments for goods and services that were </t>
    </r>
    <r>
      <rPr>
        <sz val="10"/>
        <rFont val="Times New Roman"/>
        <family val="1"/>
      </rPr>
      <t>federally funded?</t>
    </r>
  </si>
  <si>
    <t>If the answer is "Yes," has the agency assigned this responsibility to a single individual?         Please identify below, if the individual is different from the one identified in Question 12.                                                                              Name:</t>
  </si>
  <si>
    <t>Are the Procurement Policy Board Rules and Comptroller's Directive #5 followed in procuring these additional audit services?</t>
  </si>
  <si>
    <t>M.</t>
  </si>
  <si>
    <t>N.</t>
  </si>
  <si>
    <t>O.</t>
  </si>
  <si>
    <r>
      <rPr>
        <strike/>
        <sz val="10"/>
        <rFont val="Times New Roman"/>
        <family val="1"/>
      </rPr>
      <t xml:space="preserve"> </t>
    </r>
    <r>
      <rPr>
        <sz val="10"/>
        <rFont val="Times New Roman"/>
        <family val="1"/>
      </rPr>
      <t>Agencies that have Lease, Concession and/or Franchise agreements should closely monitor the lessees', concessionaires' or franchisees' compliance with these agreements.  Agencies must also follow the requirements established by the City Charter, section 371, and the Franchise and Concession Review Committee.  Fulfilling legal and monitoring requirements will enhance internal controls in this area.</t>
    </r>
  </si>
  <si>
    <t>Is the Audit Committee responsible for:                                                               Overseeing the agency's financial reporting process?</t>
  </si>
  <si>
    <t>Participating in the selection of the agency's external auditing firm?</t>
  </si>
  <si>
    <t>Approving the scope of the agency's Internal Audit Plan?</t>
  </si>
  <si>
    <t>Addressing issues raised by the internal audits?</t>
  </si>
  <si>
    <t>Monitoring compliance with the City's/agency's/entity's governing Board policies?</t>
  </si>
  <si>
    <t xml:space="preserve">Does Internal Audit report its audit findings to the City's Audit Committee? </t>
  </si>
  <si>
    <r>
      <t xml:space="preserve">For information regarding Inventory </t>
    </r>
    <r>
      <rPr>
        <strike/>
        <sz val="10"/>
        <rFont val="Times New Roman"/>
        <family val="1"/>
      </rPr>
      <t xml:space="preserve"> </t>
    </r>
    <r>
      <rPr>
        <sz val="10"/>
        <rFont val="Times New Roman"/>
        <family val="1"/>
      </rPr>
      <t>considerations, refer to Comptroller's Directives #10, 24, and 30.</t>
    </r>
  </si>
  <si>
    <t>Was the agency/covered authority audited by external auditors in FY 2016_who subsequently issued a separate Single Audit report on the agency/covered authority?</t>
  </si>
  <si>
    <t>Did the agency spend more than $750,000 in Federal awards in FY 2016?</t>
  </si>
  <si>
    <t>L.</t>
  </si>
  <si>
    <r>
      <t>The City receives federal funding and therefore must comply with the  Federal</t>
    </r>
    <r>
      <rPr>
        <b/>
        <sz val="10"/>
        <rFont val="Times New Roman"/>
        <family val="1"/>
      </rPr>
      <t xml:space="preserve"> </t>
    </r>
    <r>
      <rPr>
        <sz val="10"/>
        <rFont val="Times New Roman"/>
        <family val="1"/>
      </rPr>
      <t>Single Audit Act and Amendments.  These establish uniform requirements for audits of federal awards administered by states, local governments, and not-for-profit organizations (NPOs).  Federal OMB Circular A-133, "Audits of States, Local Governments and Non-Profit Organizations" is the regulation issued by OMB to implement the Amendments.  A-133 is effective for fiscal years beginning after June 30, 1996 and requires audits when an entity spends over $750,000 in Federal awards for fiscal years ending after 12/</t>
    </r>
    <r>
      <rPr>
        <sz val="10"/>
        <rFont val="Times New Roman"/>
        <family val="1"/>
      </rPr>
      <t>26/13.</t>
    </r>
  </si>
  <si>
    <t>"Inputs" are defined as measures of the quantity of resources used in  achieving program goals and objectives (e.g., personnel, materials, etc.).</t>
  </si>
  <si>
    <t>"Outputs" are defined as measures of the quantity of service (e.g., the number of 911 calls the Police Department responded to in a given period).</t>
  </si>
  <si>
    <t>"Outcomes" are defined as measures of the accomplishments or results that occur because of the provided services, the outputs (e.g., a reduction in the crime rate for given period due to the efforts of the Police Department).</t>
  </si>
  <si>
    <t>Does the agency, division unit, etc., have a written mission statement (i.e., what it is expected to accomplish)?</t>
  </si>
  <si>
    <t>Does the agency have a process for getting periodic customer feedback (i.e., suggestions, compliments or complaints)?</t>
  </si>
  <si>
    <r>
      <t>Has the contracting</t>
    </r>
    <r>
      <rPr>
        <b/>
        <sz val="10"/>
        <color theme="3" tint="0.39997558519241921"/>
        <rFont val="Times New Roman"/>
        <family val="1"/>
      </rPr>
      <t>-</t>
    </r>
    <r>
      <rPr>
        <sz val="10"/>
        <rFont val="Times New Roman"/>
        <family val="1"/>
      </rPr>
      <t xml:space="preserve">out of a significant percentage of the agency's workload (i.e., more than 10% of the agency's OTPS budget) resulted in more effective delivery of service?                                                                                                                                           </t>
    </r>
  </si>
  <si>
    <t>Is cash on-hand properly secured (i.e., in a locked safe with a periodically changed combination known to few individuals)?</t>
  </si>
  <si>
    <t>Are non-cash methods of payment (e.g., electronic funds tranfers, checks, money orders) promoted, whenever possible?</t>
  </si>
  <si>
    <t>Are deposit bags safeguarded (e.g., locked)?</t>
  </si>
  <si>
    <r>
      <t xml:space="preserve">Imprest Funds (Petty Cash) is a type of agency fund used for minor expenses incurred in daily operations, and is periodically replenished.  Although large sums of money are not usually involved, </t>
    </r>
    <r>
      <rPr>
        <strike/>
        <sz val="10"/>
        <rFont val="Times New Roman"/>
        <family val="1"/>
      </rPr>
      <t xml:space="preserve"> </t>
    </r>
    <r>
      <rPr>
        <sz val="10"/>
        <rFont val="Times New Roman"/>
        <family val="1"/>
      </rPr>
      <t xml:space="preserve">this is a cash disbursement function, and this fund requires similar controls as those needed for the management of cash receipts, since funds may be easily misappropriated or stolen.  For information about managing imprest funds, see Comptroller's Directives # 3 </t>
    </r>
    <r>
      <rPr>
        <sz val="10"/>
        <rFont val="Times New Roman"/>
        <family val="1"/>
      </rPr>
      <t>and 11,  "Procedures for the Administration of Imprest Funds," and "Cash Accountability and Control."   Directive # 3 was updated/revised on December 2016. Directive #11 was updated/revised on Septmebr 2016.</t>
    </r>
  </si>
  <si>
    <t>Are cash invoices approved by a responsible person other than the petty cash custodian?</t>
  </si>
  <si>
    <t>Does a responsible employee check and verify all vouchers and supporting documentation for completeness and authenticity prior to replenishing the fund?</t>
  </si>
  <si>
    <t>Does someone, other than the employee with respect to question 7 examine and cancel paid vouchers to prevent duplicate reimbursement?</t>
  </si>
  <si>
    <t>Are there formal procedures for purchasing items  $20,000 or less, and for procurement of construction $35,000 or less that are not required to be bid?</t>
  </si>
  <si>
    <t>Are purchase orders for similar items  $20,000 or less  and under $35,000 for contruction from the same vendor reviewed to ensure that they are not split-orders meant to circumvent the PPBR?</t>
  </si>
  <si>
    <r>
      <t>Has the agency established controls and procedures to assure the accuracy and  integrity of all information entered into the City-wide FMS payee/vendor database, in accordance with Directive 29, so that payee/vendors receive the appropriate 1099 forms</t>
    </r>
    <r>
      <rPr>
        <sz val="10"/>
        <rFont val="Times New Roman"/>
        <family val="1"/>
      </rPr>
      <t>(1099-MISC, 1099-INT, 1099-S, 1042-S)?</t>
    </r>
  </si>
  <si>
    <r>
      <t xml:space="preserve">Are expensive non-capital items </t>
    </r>
    <r>
      <rPr>
        <u/>
        <sz val="10"/>
        <rFont val="Times New Roman"/>
        <family val="1"/>
      </rPr>
      <t>(</t>
    </r>
    <r>
      <rPr>
        <sz val="10"/>
        <rFont val="Times New Roman"/>
        <family val="1"/>
      </rPr>
      <t>e.g</t>
    </r>
    <r>
      <rPr>
        <u/>
        <sz val="10"/>
        <rFont val="Times New Roman"/>
        <family val="1"/>
      </rPr>
      <t>.</t>
    </r>
    <r>
      <rPr>
        <sz val="10"/>
        <rFont val="Times New Roman"/>
        <family val="1"/>
      </rPr>
      <t>, computers, cars) positively identified (tagged)?</t>
    </r>
  </si>
  <si>
    <t>Are capital assets held for resale, e.g., foreclosed assets, recorded in the General Fund, at their appropriate value as required by Directive 30?</t>
  </si>
  <si>
    <r>
      <t>Payroll and Personnel management involves cyclical functions that begin by recording accurate personnel data such as employee's name and address, time worked, authorized expenses, correct wages, tax withholding information, etc. and ends with the payment/earnings distribution.  Good internal controls in this area ensure that only those persons entitled to compensation are paid; and such compensation represents the correct amount of money that each person is entitled to.  Accurate</t>
    </r>
    <r>
      <rPr>
        <sz val="10"/>
        <rFont val="Times New Roman"/>
        <family val="1"/>
      </rPr>
      <t xml:space="preserve"> earned leave balances should be accrued and recorded, and employees leaving City employment </t>
    </r>
    <r>
      <rPr>
        <strike/>
        <sz val="10"/>
        <rFont val="Times New Roman"/>
        <family val="1"/>
      </rPr>
      <t xml:space="preserve"> </t>
    </r>
    <r>
      <rPr>
        <sz val="10"/>
        <rFont val="Times New Roman"/>
        <family val="1"/>
      </rPr>
      <t xml:space="preserve">should be paid for any unused leave in accordance with applicable requirements.  </t>
    </r>
  </si>
  <si>
    <t>Have adequate timekeeping procedures been established to ensure that employees arriving late or leaving early are charged leave?</t>
  </si>
  <si>
    <t>Timekeeping:                                                                                                          Are appropriate records maintained for accumulated employee benefits (e.g., vacation)?</t>
  </si>
  <si>
    <t>Are procedures in place to ensure that employees whose personnel status changes (e.g., from non-managerial to managerial, or from part-time to full-time) are still accruing and using their leave balances appropriately?</t>
  </si>
  <si>
    <t xml:space="preserve">As the City stores increasing amounts of information in a computerized medium, it becomes increasingly important to assure that this data is reliable and adequately protected from unauthorized access, manipulation or destruction.  An equally significant concern is whether the City is acquiring its computer hardware and software in a planned manner to ensure that anticipated future information processing, storage and retrieval needs are met.  </t>
  </si>
  <si>
    <t xml:space="preserve">Data Center &amp; Network  IT Operations </t>
  </si>
  <si>
    <t>Systems Operations Controls:                                                                               Is a computer operations schedule used to ensure timely submission and control over work?</t>
  </si>
  <si>
    <t>Are components secured, e.g., bolted down?</t>
  </si>
  <si>
    <t>Is downloaded critical data used for analysis only, and not permanently stored on microcomputer storage media (e.g., USBs or hard drive units)?</t>
  </si>
  <si>
    <t>If the answer  is "Yes," describe the controls in place to prevent unauthorized actions (e.g., misuse, theft of data).</t>
  </si>
  <si>
    <t>Are there restrictions limiting access to the security table (e.g., additional passwords, codes, etc.)?</t>
  </si>
  <si>
    <t xml:space="preserve">Acquired/ and or Purchased Application Systems and Maintenance </t>
  </si>
  <si>
    <t>Do locations (e.g., individual workstations, file servers, etc.) have adequate fire detection and prevention facilities?</t>
  </si>
  <si>
    <t>Access Security &amp; Incident Response</t>
  </si>
  <si>
    <t>Does your agency use DoITT's centralized web content filtering?</t>
  </si>
  <si>
    <t xml:space="preserve">Are system compromises defined and how these events are to be handled and reported (described)? </t>
  </si>
  <si>
    <t xml:space="preserve">Are information compromises defined and how these events are to be handled and reported (described)? </t>
  </si>
  <si>
    <t xml:space="preserve">Is unauthorized access defined and how these events are to be handled and reported (described)? </t>
  </si>
  <si>
    <t xml:space="preserve">Is denial of service defined and how these events are to be handled and reported (described)? </t>
  </si>
  <si>
    <t xml:space="preserve">Is the misuse of IT resources defined and how these events are to be handled and reported (described)? </t>
  </si>
  <si>
    <t xml:space="preserve">Are hostile probes defined and how these events are to be handled and reported (described)? </t>
  </si>
  <si>
    <t xml:space="preserve">Is suspicious network activity defined and how these events are to be handled and reported (described)? </t>
  </si>
  <si>
    <t xml:space="preserve">Is excessive junk mailing defined and how these events are to be handled and reported (described)? </t>
  </si>
  <si>
    <t>Is mail spoofing defined and how these events are to be handled and reported (described)?</t>
  </si>
  <si>
    <t>Does the agency follow-up on all A-133 related audits to ensure appropriate and timely corrective action (e.g., issue management decisions on audit findings within six months of receiving the report)?</t>
  </si>
  <si>
    <t>Apart from A-133 requirements, does the agency employ CPA firms to conduct audits of agency funded services (i.e., delegate agency audits/Comptroller's Directive #5)?</t>
  </si>
  <si>
    <t>The City issues a variety of licenses and permits. It is therefore critical to ensure that they are appropriately issued, accurately recorded, and any applicable fees received are promptly deposited and accurately recorded.</t>
  </si>
  <si>
    <t>Are controls in place and followed to ensure that field inspectors are following Agency Standard Operating Procedures in preparing violation notices?</t>
  </si>
  <si>
    <t>Ensuring the independence of the external auditors?</t>
  </si>
  <si>
    <t>Ensuring the adequacy of their audit scope?</t>
  </si>
  <si>
    <t>Ensuring the quality of the Internal Audit Function by requiring adherence to professional standards?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</si>
</sst>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White]\-0;;@"/>
  </numFmts>
  <fonts count="51" x14ac:knownFonts="1">
    <font>
      <sz val="10"/>
      <name val="Arial"/>
    </font>
    <font>
      <sz val="10"/>
      <name val="Times New Roman"/>
      <family val="1"/>
    </font>
    <font>
      <u/>
      <sz val="10"/>
      <color indexed="12"/>
      <name val="Arial"/>
      <family val="2"/>
    </font>
    <font>
      <sz val="9"/>
      <name val="Times New Roman"/>
      <family val="1"/>
    </font>
    <font>
      <b/>
      <sz val="13"/>
      <name val="Times New Roman"/>
      <family val="1"/>
    </font>
    <font>
      <b/>
      <sz val="10"/>
      <name val="Times New Roman"/>
      <family val="1"/>
    </font>
    <font>
      <sz val="10"/>
      <color indexed="9"/>
      <name val="Times New Roman"/>
      <family val="1"/>
    </font>
    <font>
      <b/>
      <sz val="10"/>
      <color indexed="10"/>
      <name val="Arial"/>
      <family val="2"/>
    </font>
    <font>
      <sz val="10"/>
      <name val="Arial"/>
      <family val="2"/>
    </font>
    <font>
      <b/>
      <sz val="12"/>
      <color indexed="10"/>
      <name val="Arial"/>
      <family val="2"/>
    </font>
    <font>
      <sz val="9"/>
      <name val="Arial"/>
      <family val="2"/>
    </font>
    <font>
      <sz val="7"/>
      <name val="Arial"/>
      <family val="2"/>
    </font>
    <font>
      <sz val="10"/>
      <color indexed="9"/>
      <name val="Arial"/>
      <family val="2"/>
    </font>
    <font>
      <b/>
      <sz val="11"/>
      <name val="Times New Roman"/>
      <family val="1"/>
    </font>
    <font>
      <sz val="10"/>
      <color indexed="12"/>
      <name val="Times New Roman"/>
      <family val="1"/>
    </font>
    <font>
      <i/>
      <sz val="10"/>
      <color indexed="10"/>
      <name val="Times New Roman"/>
      <family val="1"/>
    </font>
    <font>
      <sz val="10"/>
      <color indexed="10"/>
      <name val="Times New Roman"/>
      <family val="1"/>
    </font>
    <font>
      <b/>
      <sz val="11"/>
      <color indexed="10"/>
      <name val="Times New Roman"/>
      <family val="1"/>
    </font>
    <font>
      <b/>
      <sz val="10"/>
      <color indexed="12"/>
      <name val="Arial"/>
      <family val="2"/>
    </font>
    <font>
      <b/>
      <u/>
      <sz val="11"/>
      <color indexed="12"/>
      <name val="Times New Roman"/>
      <family val="1"/>
    </font>
    <font>
      <b/>
      <sz val="11"/>
      <color indexed="12"/>
      <name val="Times New Roman"/>
      <family val="1"/>
    </font>
    <font>
      <b/>
      <sz val="10"/>
      <color indexed="12"/>
      <name val="Wingdings"/>
      <charset val="2"/>
    </font>
    <font>
      <b/>
      <sz val="10"/>
      <name val="Arial"/>
      <family val="2"/>
    </font>
    <font>
      <sz val="10"/>
      <color indexed="13"/>
      <name val="Arial"/>
      <family val="2"/>
    </font>
    <font>
      <b/>
      <sz val="10"/>
      <color indexed="13"/>
      <name val="Arial"/>
      <family val="2"/>
    </font>
    <font>
      <sz val="4"/>
      <color indexed="9"/>
      <name val="Times New Roman"/>
      <family val="1"/>
    </font>
    <font>
      <sz val="4"/>
      <name val="Times New Roman"/>
      <family val="1"/>
    </font>
    <font>
      <sz val="8"/>
      <name val="Arial"/>
      <family val="2"/>
    </font>
    <font>
      <sz val="14"/>
      <name val="Times New Roman"/>
      <family val="1"/>
    </font>
    <font>
      <b/>
      <sz val="12"/>
      <name val="Times New Roman"/>
      <family val="1"/>
    </font>
    <font>
      <sz val="10"/>
      <color indexed="8"/>
      <name val="Times New Roman"/>
      <family val="1"/>
    </font>
    <font>
      <i/>
      <sz val="10"/>
      <name val="Times New Roman"/>
      <family val="1"/>
    </font>
    <font>
      <sz val="10"/>
      <color indexed="48"/>
      <name val="Times New Roman"/>
      <family val="1"/>
    </font>
    <font>
      <i/>
      <sz val="10"/>
      <color indexed="48"/>
      <name val="Times New Roman"/>
      <family val="1"/>
    </font>
    <font>
      <sz val="8"/>
      <name val="Arial"/>
      <family val="2"/>
    </font>
    <font>
      <b/>
      <sz val="10"/>
      <color rgb="FFFF0000"/>
      <name val="Arial"/>
      <family val="2"/>
    </font>
    <font>
      <b/>
      <sz val="12"/>
      <color rgb="FFFF0000"/>
      <name val="Arial"/>
      <family val="2"/>
    </font>
    <font>
      <sz val="8"/>
      <name val="Times New Roman"/>
      <family val="1"/>
    </font>
    <font>
      <sz val="10"/>
      <color rgb="FFFF0000"/>
      <name val="Times New Roman"/>
      <family val="1"/>
    </font>
    <font>
      <b/>
      <sz val="12"/>
      <color theme="1"/>
      <name val="Calibri"/>
      <family val="2"/>
      <scheme val="minor"/>
    </font>
    <font>
      <b/>
      <sz val="11"/>
      <color indexed="10"/>
      <name val="Arial"/>
      <family val="2"/>
    </font>
    <font>
      <sz val="9"/>
      <color indexed="81"/>
      <name val="Tahoma"/>
      <family val="2"/>
    </font>
    <font>
      <b/>
      <sz val="9"/>
      <color indexed="81"/>
      <name val="Tahoma"/>
      <family val="2"/>
    </font>
    <font>
      <sz val="10"/>
      <color theme="4" tint="-0.249977111117893"/>
      <name val="Times New Roman"/>
      <family val="1"/>
    </font>
    <font>
      <strike/>
      <sz val="10"/>
      <name val="Times New Roman"/>
      <family val="1"/>
    </font>
    <font>
      <u/>
      <sz val="10"/>
      <name val="Times New Roman"/>
      <family val="1"/>
    </font>
    <font>
      <u/>
      <sz val="10"/>
      <color indexed="8"/>
      <name val="Times New Roman"/>
      <family val="1"/>
    </font>
    <font>
      <sz val="10"/>
      <color theme="3" tint="0.39997558519241921"/>
      <name val="Times New Roman"/>
      <family val="1"/>
    </font>
    <font>
      <b/>
      <sz val="10"/>
      <color theme="3" tint="0.39997558519241921"/>
      <name val="Times New Roman"/>
      <family val="1"/>
    </font>
    <font>
      <strike/>
      <sz val="10"/>
      <color theme="3" tint="0.39997558519241921"/>
      <name val="Times New Roman"/>
      <family val="1"/>
    </font>
    <font>
      <b/>
      <sz val="12"/>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7"/>
        <bgColor indexed="64"/>
      </patternFill>
    </fill>
    <fill>
      <patternFill patternType="solid">
        <fgColor indexed="41"/>
        <bgColor indexed="64"/>
      </patternFill>
    </fill>
    <fill>
      <patternFill patternType="solid">
        <fgColor theme="0"/>
        <bgColor indexed="64"/>
      </patternFill>
    </fill>
    <fill>
      <patternFill patternType="solid">
        <fgColor theme="0" tint="-0.499984740745262"/>
        <bgColor indexed="64"/>
      </patternFill>
    </fill>
  </fills>
  <borders count="94">
    <border>
      <left/>
      <right/>
      <top/>
      <bottom/>
      <diagonal/>
    </border>
    <border>
      <left style="double">
        <color indexed="64"/>
      </left>
      <right/>
      <top/>
      <bottom/>
      <diagonal/>
    </border>
    <border>
      <left style="double">
        <color indexed="64"/>
      </left>
      <right/>
      <top/>
      <bottom style="thin">
        <color indexed="64"/>
      </bottom>
      <diagonal/>
    </border>
    <border>
      <left/>
      <right/>
      <top/>
      <bottom style="thin">
        <color indexed="64"/>
      </bottom>
      <diagonal/>
    </border>
    <border>
      <left style="thin">
        <color indexed="64"/>
      </left>
      <right/>
      <top/>
      <bottom/>
      <diagonal/>
    </border>
    <border>
      <left/>
      <right style="double">
        <color indexed="64"/>
      </right>
      <top/>
      <bottom/>
      <diagonal/>
    </border>
    <border>
      <left style="thin">
        <color indexed="64"/>
      </left>
      <right/>
      <top/>
      <bottom style="thin">
        <color indexed="64"/>
      </bottom>
      <diagonal/>
    </border>
    <border>
      <left/>
      <right style="double">
        <color indexed="64"/>
      </right>
      <top/>
      <bottom style="thin">
        <color indexed="64"/>
      </bottom>
      <diagonal/>
    </border>
    <border>
      <left/>
      <right style="thin">
        <color indexed="64"/>
      </right>
      <top style="dotted">
        <color indexed="22"/>
      </top>
      <bottom style="thin">
        <color indexed="22"/>
      </bottom>
      <diagonal/>
    </border>
    <border>
      <left/>
      <right style="thin">
        <color indexed="64"/>
      </right>
      <top/>
      <bottom/>
      <diagonal/>
    </border>
    <border>
      <left/>
      <right style="thin">
        <color indexed="64"/>
      </right>
      <top/>
      <bottom style="dotted">
        <color indexed="22"/>
      </bottom>
      <diagonal/>
    </border>
    <border>
      <left/>
      <right style="thin">
        <color indexed="64"/>
      </right>
      <top style="thin">
        <color indexed="64"/>
      </top>
      <bottom style="dotted">
        <color indexed="22"/>
      </bottom>
      <diagonal/>
    </border>
    <border>
      <left style="double">
        <color indexed="64"/>
      </left>
      <right/>
      <top style="thin">
        <color indexed="64"/>
      </top>
      <bottom style="dotted">
        <color indexed="22"/>
      </bottom>
      <diagonal/>
    </border>
    <border>
      <left style="double">
        <color indexed="64"/>
      </left>
      <right/>
      <top style="dotted">
        <color indexed="22"/>
      </top>
      <bottom style="dotted">
        <color indexed="22"/>
      </bottom>
      <diagonal/>
    </border>
    <border>
      <left style="double">
        <color indexed="64"/>
      </left>
      <right/>
      <top style="dotted">
        <color indexed="22"/>
      </top>
      <bottom style="thin">
        <color indexed="22"/>
      </bottom>
      <diagonal/>
    </border>
    <border>
      <left style="double">
        <color indexed="64"/>
      </left>
      <right/>
      <top/>
      <bottom style="dotted">
        <color indexed="22"/>
      </bottom>
      <diagonal/>
    </border>
    <border>
      <left style="double">
        <color indexed="64"/>
      </left>
      <right/>
      <top style="thin">
        <color indexed="64"/>
      </top>
      <bottom style="thin">
        <color indexed="22"/>
      </bottom>
      <diagonal/>
    </border>
    <border>
      <left/>
      <right/>
      <top/>
      <bottom style="thin">
        <color indexed="22"/>
      </bottom>
      <diagonal/>
    </border>
    <border>
      <left style="double">
        <color indexed="64"/>
      </left>
      <right/>
      <top/>
      <bottom style="double">
        <color indexed="64"/>
      </bottom>
      <diagonal/>
    </border>
    <border>
      <left/>
      <right/>
      <top/>
      <bottom style="double">
        <color indexed="64"/>
      </bottom>
      <diagonal/>
    </border>
    <border>
      <left/>
      <right/>
      <top style="dotted">
        <color indexed="22"/>
      </top>
      <bottom/>
      <diagonal/>
    </border>
    <border>
      <left/>
      <right/>
      <top style="double">
        <color indexed="64"/>
      </top>
      <bottom/>
      <diagonal/>
    </border>
    <border>
      <left style="double">
        <color indexed="64"/>
      </left>
      <right/>
      <top/>
      <bottom style="medium">
        <color indexed="64"/>
      </bottom>
      <diagonal/>
    </border>
    <border>
      <left/>
      <right/>
      <top/>
      <bottom style="medium">
        <color indexed="64"/>
      </bottom>
      <diagonal/>
    </border>
    <border>
      <left style="double">
        <color indexed="64"/>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22"/>
      </top>
      <bottom style="thin">
        <color indexed="64"/>
      </bottom>
      <diagonal/>
    </border>
    <border>
      <left style="medium">
        <color indexed="12"/>
      </left>
      <right style="medium">
        <color indexed="12"/>
      </right>
      <top style="medium">
        <color indexed="12"/>
      </top>
      <bottom style="medium">
        <color indexed="12"/>
      </bottom>
      <diagonal/>
    </border>
    <border>
      <left style="hair">
        <color indexed="22"/>
      </left>
      <right style="hair">
        <color indexed="22"/>
      </right>
      <top style="thin">
        <color indexed="64"/>
      </top>
      <bottom style="hair">
        <color indexed="22"/>
      </bottom>
      <diagonal/>
    </border>
    <border>
      <left style="hair">
        <color indexed="22"/>
      </left>
      <right style="hair">
        <color indexed="22"/>
      </right>
      <top style="hair">
        <color indexed="22"/>
      </top>
      <bottom style="hair">
        <color indexed="22"/>
      </bottom>
      <diagonal/>
    </border>
    <border>
      <left/>
      <right style="hair">
        <color indexed="22"/>
      </right>
      <top/>
      <bottom/>
      <diagonal/>
    </border>
    <border>
      <left/>
      <right/>
      <top style="thin">
        <color indexed="64"/>
      </top>
      <bottom style="thin">
        <color indexed="64"/>
      </bottom>
      <diagonal/>
    </border>
    <border>
      <left/>
      <right/>
      <top style="dotted">
        <color indexed="64"/>
      </top>
      <bottom style="dotted">
        <color indexed="64"/>
      </bottom>
      <diagonal/>
    </border>
    <border>
      <left/>
      <right style="double">
        <color indexed="64"/>
      </right>
      <top style="dotted">
        <color indexed="64"/>
      </top>
      <bottom style="dotted">
        <color indexed="64"/>
      </bottom>
      <diagonal/>
    </border>
    <border>
      <left/>
      <right style="double">
        <color indexed="64"/>
      </right>
      <top style="double">
        <color indexed="64"/>
      </top>
      <bottom/>
      <diagonal/>
    </border>
    <border>
      <left/>
      <right/>
      <top/>
      <bottom style="dotted">
        <color indexed="64"/>
      </bottom>
      <diagonal/>
    </border>
    <border>
      <left style="dotted">
        <color indexed="64"/>
      </left>
      <right/>
      <top/>
      <bottom/>
      <diagonal/>
    </border>
    <border>
      <left/>
      <right/>
      <top style="dotted">
        <color indexed="64"/>
      </top>
      <bottom/>
      <diagonal/>
    </border>
    <border>
      <left style="thin">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dotted">
        <color indexed="64"/>
      </top>
      <bottom style="thin">
        <color indexed="64"/>
      </bottom>
      <diagonal/>
    </border>
    <border>
      <left style="double">
        <color indexed="64"/>
      </left>
      <right style="double">
        <color indexed="64"/>
      </right>
      <top style="thin">
        <color indexed="64"/>
      </top>
      <bottom style="dotted">
        <color indexed="64"/>
      </bottom>
      <diagonal/>
    </border>
    <border>
      <left style="double">
        <color indexed="22"/>
      </left>
      <right style="double">
        <color indexed="22"/>
      </right>
      <top style="thin">
        <color indexed="64"/>
      </top>
      <bottom style="thin">
        <color indexed="22"/>
      </bottom>
      <diagonal/>
    </border>
    <border>
      <left style="double">
        <color indexed="22"/>
      </left>
      <right style="double">
        <color indexed="22"/>
      </right>
      <top/>
      <bottom style="thin">
        <color indexed="22"/>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right style="thin">
        <color indexed="64"/>
      </right>
      <top style="double">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22"/>
      </bottom>
      <diagonal/>
    </border>
    <border>
      <left/>
      <right style="thin">
        <color indexed="64"/>
      </right>
      <top style="dotted">
        <color indexed="22"/>
      </top>
      <bottom style="dotted">
        <color indexed="22"/>
      </bottom>
      <diagonal/>
    </border>
    <border>
      <left/>
      <right style="thin">
        <color indexed="64"/>
      </right>
      <top/>
      <bottom style="double">
        <color indexed="64"/>
      </bottom>
      <diagonal/>
    </border>
    <border>
      <left/>
      <right style="thin">
        <color indexed="64"/>
      </right>
      <top style="thin">
        <color indexed="64"/>
      </top>
      <bottom style="thin">
        <color indexed="64"/>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top/>
      <bottom style="thin">
        <color indexed="22"/>
      </bottom>
      <diagonal/>
    </border>
    <border>
      <left style="double">
        <color indexed="22"/>
      </left>
      <right style="double">
        <color indexed="22"/>
      </right>
      <top/>
      <bottom style="thin">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dotted">
        <color indexed="22"/>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22"/>
      </bottom>
      <diagonal/>
    </border>
    <border>
      <left style="thin">
        <color indexed="64"/>
      </left>
      <right/>
      <top style="thin">
        <color indexed="64"/>
      </top>
      <bottom style="dotted">
        <color indexed="22"/>
      </bottom>
      <diagonal/>
    </border>
    <border>
      <left style="thin">
        <color indexed="64"/>
      </left>
      <right style="double">
        <color indexed="64"/>
      </right>
      <top style="dotted">
        <color indexed="22"/>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tted">
        <color indexed="22"/>
      </bottom>
      <diagonal/>
    </border>
    <border>
      <left style="thin">
        <color indexed="64"/>
      </left>
      <right style="dotted">
        <color indexed="64"/>
      </right>
      <top style="thin">
        <color indexed="64"/>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dotted">
        <color indexed="22"/>
      </top>
      <bottom style="thin">
        <color indexed="64"/>
      </bottom>
      <diagonal/>
    </border>
    <border>
      <left style="thin">
        <color indexed="64"/>
      </left>
      <right style="double">
        <color indexed="64"/>
      </right>
      <top/>
      <bottom style="thin">
        <color indexed="64"/>
      </bottom>
      <diagonal/>
    </border>
    <border>
      <left/>
      <right style="thin">
        <color indexed="64"/>
      </right>
      <top style="dotted">
        <color indexed="22"/>
      </top>
      <bottom style="thin">
        <color auto="1"/>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22"/>
      </top>
      <bottom style="thin">
        <color indexed="64"/>
      </bottom>
      <diagonal/>
    </border>
    <border>
      <left/>
      <right style="thin">
        <color indexed="64"/>
      </right>
      <top style="thin">
        <color indexed="22"/>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362">
    <xf numFmtId="0" fontId="0" fillId="0" borderId="0" xfId="0"/>
    <xf numFmtId="0" fontId="1" fillId="2" borderId="0" xfId="0" applyFont="1" applyFill="1" applyAlignment="1" applyProtection="1">
      <alignment horizontal="left"/>
      <protection hidden="1"/>
    </xf>
    <xf numFmtId="0" fontId="1" fillId="2" borderId="0" xfId="0" applyFont="1" applyFill="1" applyAlignment="1" applyProtection="1">
      <alignment horizontal="center"/>
      <protection hidden="1"/>
    </xf>
    <xf numFmtId="0" fontId="1" fillId="2" borderId="0" xfId="0" applyFont="1" applyFill="1" applyAlignment="1" applyProtection="1">
      <alignment horizontal="center" wrapText="1"/>
      <protection hidden="1"/>
    </xf>
    <xf numFmtId="0" fontId="1" fillId="2" borderId="0" xfId="0" applyFont="1" applyFill="1" applyProtection="1">
      <protection hidden="1"/>
    </xf>
    <xf numFmtId="0" fontId="1" fillId="2" borderId="1" xfId="0" applyFont="1" applyFill="1" applyBorder="1" applyAlignment="1" applyProtection="1">
      <alignment horizontal="center"/>
      <protection hidden="1"/>
    </xf>
    <xf numFmtId="0" fontId="1" fillId="2" borderId="0" xfId="0" applyFont="1" applyFill="1" applyBorder="1" applyAlignment="1" applyProtection="1">
      <alignment wrapText="1"/>
      <protection hidden="1"/>
    </xf>
    <xf numFmtId="0" fontId="1" fillId="2" borderId="1" xfId="0" applyFont="1" applyFill="1" applyBorder="1" applyAlignment="1" applyProtection="1">
      <alignment horizontal="center" wrapText="1"/>
      <protection hidden="1"/>
    </xf>
    <xf numFmtId="0" fontId="1" fillId="2" borderId="0" xfId="0" applyFont="1" applyFill="1" applyAlignment="1" applyProtection="1">
      <alignment wrapText="1"/>
      <protection hidden="1"/>
    </xf>
    <xf numFmtId="0" fontId="1" fillId="2" borderId="2" xfId="0" applyFont="1" applyFill="1" applyBorder="1" applyAlignment="1" applyProtection="1">
      <alignment horizontal="center"/>
      <protection hidden="1"/>
    </xf>
    <xf numFmtId="0" fontId="1" fillId="2" borderId="3" xfId="0" applyFont="1" applyFill="1" applyBorder="1" applyProtection="1">
      <protection hidden="1"/>
    </xf>
    <xf numFmtId="0" fontId="1" fillId="3" borderId="4" xfId="0" applyFont="1" applyFill="1" applyBorder="1" applyAlignment="1" applyProtection="1">
      <alignment horizontal="center"/>
      <protection hidden="1"/>
    </xf>
    <xf numFmtId="0" fontId="1" fillId="3" borderId="0" xfId="0" applyFont="1" applyFill="1" applyBorder="1" applyAlignment="1" applyProtection="1">
      <alignment horizontal="center"/>
      <protection hidden="1"/>
    </xf>
    <xf numFmtId="0" fontId="1" fillId="3" borderId="0" xfId="0" applyFont="1" applyFill="1" applyBorder="1" applyAlignment="1" applyProtection="1">
      <alignment horizontal="center" wrapText="1"/>
      <protection hidden="1"/>
    </xf>
    <xf numFmtId="0" fontId="1" fillId="3" borderId="5" xfId="0" applyFont="1" applyFill="1" applyBorder="1" applyAlignment="1" applyProtection="1">
      <alignment horizontal="center" wrapText="1"/>
      <protection hidden="1"/>
    </xf>
    <xf numFmtId="0" fontId="1" fillId="3" borderId="0" xfId="0" applyFont="1" applyFill="1" applyAlignment="1" applyProtection="1">
      <alignment horizontal="center"/>
      <protection hidden="1"/>
    </xf>
    <xf numFmtId="0" fontId="1" fillId="3" borderId="0" xfId="0" applyFont="1" applyFill="1" applyAlignment="1" applyProtection="1">
      <alignment horizontal="center" wrapText="1"/>
      <protection hidden="1"/>
    </xf>
    <xf numFmtId="0" fontId="1" fillId="3" borderId="4" xfId="0" applyFont="1" applyFill="1" applyBorder="1" applyAlignment="1" applyProtection="1">
      <alignment horizontal="center" wrapText="1"/>
      <protection hidden="1"/>
    </xf>
    <xf numFmtId="0" fontId="1" fillId="3" borderId="4" xfId="0" applyFont="1" applyFill="1" applyBorder="1" applyProtection="1">
      <protection hidden="1"/>
    </xf>
    <xf numFmtId="0" fontId="1" fillId="3" borderId="6" xfId="0" applyFont="1" applyFill="1" applyBorder="1" applyAlignment="1" applyProtection="1">
      <alignment horizontal="center"/>
      <protection hidden="1"/>
    </xf>
    <xf numFmtId="0" fontId="1" fillId="3" borderId="3" xfId="0" applyFont="1" applyFill="1" applyBorder="1" applyAlignment="1" applyProtection="1">
      <alignment horizontal="center"/>
      <protection hidden="1"/>
    </xf>
    <xf numFmtId="0" fontId="1" fillId="3" borderId="3" xfId="0" applyFont="1" applyFill="1" applyBorder="1" applyAlignment="1" applyProtection="1">
      <alignment horizontal="center" wrapText="1"/>
      <protection hidden="1"/>
    </xf>
    <xf numFmtId="0" fontId="1" fillId="3" borderId="7" xfId="0" applyFont="1" applyFill="1" applyBorder="1" applyAlignment="1" applyProtection="1">
      <alignment horizontal="center" wrapText="1"/>
      <protection hidden="1"/>
    </xf>
    <xf numFmtId="0" fontId="1" fillId="2" borderId="0" xfId="0" applyFont="1" applyFill="1" applyBorder="1" applyAlignment="1" applyProtection="1">
      <alignment horizontal="center"/>
      <protection hidden="1"/>
    </xf>
    <xf numFmtId="0" fontId="1" fillId="2" borderId="0" xfId="0" applyFont="1" applyFill="1" applyBorder="1" applyAlignment="1" applyProtection="1">
      <alignment horizontal="center" wrapText="1"/>
      <protection hidden="1"/>
    </xf>
    <xf numFmtId="0" fontId="6" fillId="2" borderId="0" xfId="0" applyFont="1" applyFill="1" applyAlignment="1" applyProtection="1">
      <alignment horizontal="center" wrapText="1"/>
      <protection hidden="1"/>
    </xf>
    <xf numFmtId="0" fontId="1" fillId="2" borderId="0" xfId="0" applyFont="1" applyFill="1" applyAlignment="1" applyProtection="1">
      <alignment horizontal="right"/>
      <protection hidden="1"/>
    </xf>
    <xf numFmtId="0" fontId="5" fillId="2" borderId="1" xfId="0" applyFont="1" applyFill="1" applyBorder="1" applyAlignment="1" applyProtection="1">
      <alignment horizontal="center"/>
      <protection hidden="1"/>
    </xf>
    <xf numFmtId="0" fontId="5" fillId="2" borderId="0" xfId="0" applyFont="1" applyFill="1" applyBorder="1" applyAlignment="1" applyProtection="1">
      <alignment horizontal="center"/>
      <protection hidden="1"/>
    </xf>
    <xf numFmtId="0" fontId="5" fillId="2" borderId="0" xfId="0" applyFont="1" applyFill="1" applyBorder="1" applyProtection="1">
      <protection hidden="1"/>
    </xf>
    <xf numFmtId="0" fontId="1" fillId="2" borderId="0" xfId="0" applyFont="1" applyFill="1" applyBorder="1" applyProtection="1">
      <protection hidden="1"/>
    </xf>
    <xf numFmtId="0" fontId="1" fillId="2" borderId="0" xfId="0" applyFont="1" applyFill="1" applyBorder="1" applyAlignment="1" applyProtection="1">
      <alignment horizontal="justify" wrapText="1"/>
      <protection hidden="1"/>
    </xf>
    <xf numFmtId="0" fontId="3" fillId="3" borderId="4" xfId="0" applyFont="1" applyFill="1" applyBorder="1" applyAlignment="1" applyProtection="1">
      <alignment horizontal="center" vertical="center"/>
      <protection hidden="1"/>
    </xf>
    <xf numFmtId="0" fontId="3"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center" vertical="center" wrapText="1"/>
      <protection hidden="1"/>
    </xf>
    <xf numFmtId="0" fontId="3" fillId="3" borderId="5" xfId="0" applyFont="1" applyFill="1" applyBorder="1" applyAlignment="1" applyProtection="1">
      <alignment horizontal="center" vertical="center" wrapText="1"/>
      <protection hidden="1"/>
    </xf>
    <xf numFmtId="0" fontId="1" fillId="0" borderId="0" xfId="0" applyFont="1" applyBorder="1" applyAlignment="1" applyProtection="1">
      <alignment horizontal="justify" vertical="top" wrapText="1"/>
      <protection hidden="1"/>
    </xf>
    <xf numFmtId="0" fontId="0" fillId="2" borderId="0" xfId="0" applyFill="1" applyProtection="1"/>
    <xf numFmtId="0" fontId="0" fillId="0" borderId="0" xfId="0" applyProtection="1"/>
    <xf numFmtId="0" fontId="0" fillId="2" borderId="0" xfId="0" applyFill="1" applyAlignment="1" applyProtection="1">
      <alignment vertical="top" wrapText="1"/>
    </xf>
    <xf numFmtId="0" fontId="0" fillId="0" borderId="0" xfId="0" applyAlignment="1" applyProtection="1">
      <alignment vertical="top" wrapText="1"/>
    </xf>
    <xf numFmtId="49" fontId="0" fillId="2" borderId="0" xfId="0" applyNumberFormat="1" applyFill="1" applyAlignment="1" applyProtection="1">
      <alignment vertical="top" wrapText="1"/>
    </xf>
    <xf numFmtId="49" fontId="0" fillId="0" borderId="0" xfId="0" applyNumberFormat="1" applyAlignment="1" applyProtection="1">
      <alignment vertical="top" wrapText="1"/>
    </xf>
    <xf numFmtId="0" fontId="0" fillId="0" borderId="0" xfId="0" applyAlignment="1" applyProtection="1">
      <alignment horizontal="center"/>
    </xf>
    <xf numFmtId="0" fontId="0" fillId="0" borderId="0" xfId="0" applyAlignment="1" applyProtection="1">
      <alignment horizontal="center" wrapText="1"/>
    </xf>
    <xf numFmtId="0" fontId="0" fillId="2" borderId="0" xfId="0" applyFill="1" applyProtection="1">
      <protection hidden="1"/>
    </xf>
    <xf numFmtId="49" fontId="1" fillId="2" borderId="1" xfId="0" applyNumberFormat="1" applyFont="1" applyFill="1" applyBorder="1" applyAlignment="1" applyProtection="1">
      <alignment horizontal="center" vertical="top" wrapText="1"/>
      <protection hidden="1"/>
    </xf>
    <xf numFmtId="0" fontId="1" fillId="2" borderId="0" xfId="0" applyFont="1" applyFill="1" applyBorder="1" applyAlignment="1" applyProtection="1">
      <alignment vertical="top" wrapText="1"/>
      <protection hidden="1"/>
    </xf>
    <xf numFmtId="0" fontId="1" fillId="3" borderId="4" xfId="0" applyFont="1" applyFill="1" applyBorder="1" applyAlignment="1" applyProtection="1">
      <alignment horizontal="center" vertical="top" wrapText="1"/>
      <protection hidden="1"/>
    </xf>
    <xf numFmtId="0" fontId="1" fillId="3" borderId="0" xfId="0" applyFont="1" applyFill="1" applyBorder="1" applyAlignment="1" applyProtection="1">
      <alignment horizontal="center" vertical="top" wrapText="1"/>
      <protection hidden="1"/>
    </xf>
    <xf numFmtId="0" fontId="1" fillId="3" borderId="5" xfId="0" applyFont="1" applyFill="1" applyBorder="1" applyAlignment="1" applyProtection="1">
      <alignment horizontal="center" vertical="top" wrapText="1"/>
      <protection hidden="1"/>
    </xf>
    <xf numFmtId="0" fontId="0" fillId="2" borderId="0" xfId="0" applyFill="1" applyAlignment="1" applyProtection="1">
      <alignment vertical="top" wrapText="1"/>
      <protection hidden="1"/>
    </xf>
    <xf numFmtId="49" fontId="1" fillId="2" borderId="12" xfId="0" applyNumberFormat="1" applyFont="1" applyFill="1" applyBorder="1" applyAlignment="1" applyProtection="1">
      <alignment horizontal="center" vertical="top" wrapText="1"/>
      <protection hidden="1"/>
    </xf>
    <xf numFmtId="49" fontId="1" fillId="2" borderId="13" xfId="0" applyNumberFormat="1" applyFont="1" applyFill="1" applyBorder="1" applyAlignment="1" applyProtection="1">
      <alignment horizontal="center" vertical="top" wrapText="1"/>
      <protection hidden="1"/>
    </xf>
    <xf numFmtId="49" fontId="0" fillId="2" borderId="0" xfId="0" applyNumberFormat="1" applyFill="1" applyAlignment="1" applyProtection="1">
      <alignment vertical="top" wrapText="1"/>
      <protection hidden="1"/>
    </xf>
    <xf numFmtId="49" fontId="1" fillId="2" borderId="14" xfId="0" applyNumberFormat="1" applyFont="1" applyFill="1" applyBorder="1" applyAlignment="1" applyProtection="1">
      <alignment horizontal="center" vertical="top" wrapText="1"/>
      <protection hidden="1"/>
    </xf>
    <xf numFmtId="0" fontId="1" fillId="2" borderId="8" xfId="0" applyFont="1" applyFill="1" applyBorder="1" applyAlignment="1" applyProtection="1">
      <alignment vertical="top" wrapText="1"/>
      <protection hidden="1"/>
    </xf>
    <xf numFmtId="49" fontId="1" fillId="2" borderId="15" xfId="0" applyNumberFormat="1" applyFont="1" applyFill="1" applyBorder="1" applyAlignment="1" applyProtection="1">
      <alignment horizontal="center" vertical="top" wrapText="1"/>
      <protection hidden="1"/>
    </xf>
    <xf numFmtId="0" fontId="1" fillId="2" borderId="10" xfId="0" applyFont="1" applyFill="1" applyBorder="1" applyAlignment="1" applyProtection="1">
      <alignment vertical="top" wrapText="1"/>
      <protection hidden="1"/>
    </xf>
    <xf numFmtId="0" fontId="0" fillId="2" borderId="0" xfId="0" applyFill="1" applyAlignment="1" applyProtection="1">
      <alignment horizontal="center"/>
      <protection hidden="1"/>
    </xf>
    <xf numFmtId="0" fontId="0" fillId="2" borderId="0" xfId="0" applyFill="1" applyAlignment="1" applyProtection="1">
      <alignment horizontal="center" wrapText="1"/>
      <protection hidden="1"/>
    </xf>
    <xf numFmtId="49" fontId="1" fillId="2" borderId="16" xfId="0" applyNumberFormat="1" applyFont="1" applyFill="1" applyBorder="1" applyAlignment="1" applyProtection="1">
      <alignment horizontal="center" vertical="top" wrapText="1"/>
      <protection hidden="1"/>
    </xf>
    <xf numFmtId="49" fontId="1" fillId="2" borderId="18" xfId="0" applyNumberFormat="1" applyFont="1" applyFill="1" applyBorder="1" applyAlignment="1" applyProtection="1">
      <alignment horizontal="center" vertical="top" wrapText="1"/>
      <protection hidden="1"/>
    </xf>
    <xf numFmtId="0" fontId="1" fillId="2" borderId="0" xfId="0" applyFont="1" applyFill="1" applyBorder="1" applyAlignment="1" applyProtection="1">
      <alignment horizontal="justify" vertical="top" wrapText="1"/>
      <protection hidden="1"/>
    </xf>
    <xf numFmtId="0" fontId="0" fillId="2" borderId="0" xfId="0" applyFill="1" applyAlignment="1" applyProtection="1">
      <alignment wrapText="1"/>
    </xf>
    <xf numFmtId="0" fontId="0" fillId="2" borderId="0" xfId="0" applyFill="1" applyAlignment="1" applyProtection="1">
      <alignment wrapText="1"/>
      <protection hidden="1"/>
    </xf>
    <xf numFmtId="0" fontId="5" fillId="2" borderId="1" xfId="0" applyFont="1" applyFill="1" applyBorder="1" applyAlignment="1" applyProtection="1">
      <alignment horizontal="center" vertical="center"/>
      <protection hidden="1"/>
    </xf>
    <xf numFmtId="0" fontId="0" fillId="2" borderId="0" xfId="0" applyFill="1" applyAlignment="1" applyProtection="1">
      <alignment horizontal="center"/>
    </xf>
    <xf numFmtId="0" fontId="0" fillId="2" borderId="0" xfId="0" applyFill="1" applyAlignment="1" applyProtection="1">
      <alignment horizontal="center" wrapText="1"/>
    </xf>
    <xf numFmtId="0" fontId="1" fillId="2" borderId="0" xfId="0" quotePrefix="1" applyFont="1" applyFill="1" applyBorder="1" applyAlignment="1" applyProtection="1">
      <alignment wrapText="1"/>
      <protection hidden="1"/>
    </xf>
    <xf numFmtId="0" fontId="1" fillId="0" borderId="0" xfId="0" quotePrefix="1" applyFont="1" applyBorder="1" applyAlignment="1" applyProtection="1">
      <alignment horizontal="justify" vertical="top" wrapText="1"/>
      <protection hidden="1"/>
    </xf>
    <xf numFmtId="49" fontId="1" fillId="2" borderId="0" xfId="0" applyNumberFormat="1" applyFont="1" applyFill="1" applyBorder="1" applyAlignment="1" applyProtection="1">
      <alignment horizontal="center" vertical="top" wrapText="1"/>
      <protection hidden="1"/>
    </xf>
    <xf numFmtId="0" fontId="1" fillId="2" borderId="0"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right"/>
      <protection hidden="1"/>
    </xf>
    <xf numFmtId="0" fontId="5" fillId="2" borderId="0" xfId="0" applyFont="1" applyFill="1" applyBorder="1" applyAlignment="1" applyProtection="1">
      <alignment horizontal="center" vertical="center" wrapText="1"/>
      <protection hidden="1"/>
    </xf>
    <xf numFmtId="164" fontId="7" fillId="2" borderId="0" xfId="0" applyNumberFormat="1" applyFont="1" applyFill="1" applyBorder="1" applyAlignment="1" applyProtection="1">
      <alignment horizontal="left"/>
      <protection hidden="1"/>
    </xf>
    <xf numFmtId="165" fontId="9" fillId="2" borderId="0" xfId="0" applyNumberFormat="1" applyFont="1" applyFill="1" applyBorder="1" applyAlignment="1" applyProtection="1">
      <alignment horizontal="right"/>
      <protection hidden="1"/>
    </xf>
    <xf numFmtId="0" fontId="1" fillId="2" borderId="21" xfId="0" applyFont="1" applyFill="1" applyBorder="1" applyProtection="1">
      <protection hidden="1"/>
    </xf>
    <xf numFmtId="0" fontId="5" fillId="2" borderId="22" xfId="0" applyFont="1" applyFill="1" applyBorder="1" applyAlignment="1" applyProtection="1">
      <alignment horizontal="center"/>
      <protection hidden="1"/>
    </xf>
    <xf numFmtId="0" fontId="5" fillId="2" borderId="23" xfId="0" applyFont="1" applyFill="1" applyBorder="1" applyProtection="1">
      <protection hidden="1"/>
    </xf>
    <xf numFmtId="0" fontId="1" fillId="2" borderId="23" xfId="0" applyFont="1" applyFill="1" applyBorder="1" applyProtection="1">
      <protection hidden="1"/>
    </xf>
    <xf numFmtId="0" fontId="5" fillId="2" borderId="24" xfId="0" applyFont="1" applyFill="1" applyBorder="1" applyAlignment="1" applyProtection="1">
      <alignment horizontal="center"/>
      <protection hidden="1"/>
    </xf>
    <xf numFmtId="0" fontId="5" fillId="2" borderId="21" xfId="0" applyFont="1" applyFill="1" applyBorder="1" applyProtection="1">
      <protection hidden="1"/>
    </xf>
    <xf numFmtId="0" fontId="3" fillId="2" borderId="25" xfId="0" applyFont="1" applyFill="1" applyBorder="1" applyAlignment="1" applyProtection="1">
      <alignment horizontal="centerContinuous"/>
      <protection hidden="1"/>
    </xf>
    <xf numFmtId="0" fontId="10" fillId="2" borderId="25" xfId="0" applyFont="1" applyFill="1" applyBorder="1" applyAlignment="1" applyProtection="1">
      <alignment horizontal="centerContinuous"/>
      <protection hidden="1"/>
    </xf>
    <xf numFmtId="0" fontId="3" fillId="2" borderId="26" xfId="0" applyFont="1" applyFill="1" applyBorder="1" applyAlignment="1" applyProtection="1">
      <alignment horizontal="centerContinuous"/>
      <protection hidden="1"/>
    </xf>
    <xf numFmtId="0" fontId="11" fillId="2" borderId="25" xfId="0" applyFont="1" applyFill="1" applyBorder="1" applyAlignment="1" applyProtection="1">
      <alignment horizontal="centerContinuous"/>
      <protection hidden="1"/>
    </xf>
    <xf numFmtId="0" fontId="3" fillId="2" borderId="27" xfId="0" applyFont="1" applyFill="1" applyBorder="1" applyAlignment="1" applyProtection="1">
      <alignment horizontal="center" vertical="center"/>
      <protection hidden="1"/>
    </xf>
    <xf numFmtId="0" fontId="3" fillId="2" borderId="27" xfId="0" applyFont="1" applyFill="1" applyBorder="1" applyAlignment="1" applyProtection="1">
      <alignment horizontal="center" vertical="center" wrapText="1"/>
      <protection hidden="1"/>
    </xf>
    <xf numFmtId="0" fontId="3" fillId="2" borderId="28" xfId="0" applyFont="1" applyFill="1" applyBorder="1" applyAlignment="1" applyProtection="1">
      <alignment horizontal="center" vertical="center" wrapText="1"/>
      <protection hidden="1"/>
    </xf>
    <xf numFmtId="0" fontId="8" fillId="2" borderId="0" xfId="0" applyFont="1" applyFill="1" applyBorder="1" applyAlignment="1" applyProtection="1">
      <protection hidden="1"/>
    </xf>
    <xf numFmtId="0" fontId="12" fillId="2" borderId="0" xfId="0" applyFont="1" applyFill="1" applyProtection="1">
      <protection hidden="1"/>
    </xf>
    <xf numFmtId="0" fontId="1" fillId="2" borderId="0" xfId="0" applyFont="1" applyFill="1" applyBorder="1" applyAlignment="1" applyProtection="1">
      <alignment horizontal="center" vertical="center" wrapText="1"/>
      <protection locked="0"/>
    </xf>
    <xf numFmtId="0" fontId="12" fillId="2" borderId="0" xfId="0" applyFont="1" applyFill="1" applyAlignment="1" applyProtection="1">
      <alignment vertical="top" wrapText="1"/>
      <protection hidden="1"/>
    </xf>
    <xf numFmtId="49" fontId="12" fillId="2" borderId="0" xfId="0" applyNumberFormat="1" applyFont="1" applyFill="1" applyAlignment="1" applyProtection="1">
      <alignment vertical="top" wrapText="1"/>
      <protection hidden="1"/>
    </xf>
    <xf numFmtId="49" fontId="5" fillId="2" borderId="0" xfId="0" applyNumberFormat="1" applyFont="1" applyFill="1" applyBorder="1" applyAlignment="1" applyProtection="1">
      <alignment horizontal="left" vertical="center" wrapText="1"/>
      <protection hidden="1"/>
    </xf>
    <xf numFmtId="49" fontId="5" fillId="2" borderId="5" xfId="0" applyNumberFormat="1" applyFont="1" applyFill="1" applyBorder="1" applyAlignment="1" applyProtection="1">
      <alignment horizontal="left" vertical="center" wrapText="1"/>
      <protection hidden="1"/>
    </xf>
    <xf numFmtId="0" fontId="1" fillId="2" borderId="0" xfId="0" applyFont="1" applyFill="1" applyBorder="1" applyAlignment="1" applyProtection="1">
      <alignment horizontal="center" wrapText="1"/>
      <protection locked="0"/>
    </xf>
    <xf numFmtId="49" fontId="5" fillId="2" borderId="18" xfId="0" applyNumberFormat="1" applyFont="1" applyFill="1" applyBorder="1" applyAlignment="1" applyProtection="1">
      <alignment horizontal="left" vertical="center" wrapText="1"/>
      <protection hidden="1"/>
    </xf>
    <xf numFmtId="49" fontId="5" fillId="2" borderId="19" xfId="0" applyNumberFormat="1" applyFont="1" applyFill="1" applyBorder="1" applyAlignment="1" applyProtection="1">
      <alignment horizontal="left" vertical="center" wrapText="1"/>
      <protection hidden="1"/>
    </xf>
    <xf numFmtId="0" fontId="1" fillId="2" borderId="21" xfId="0" applyFont="1" applyFill="1" applyBorder="1" applyAlignment="1" applyProtection="1">
      <alignment horizontal="center" wrapText="1"/>
      <protection locked="0"/>
    </xf>
    <xf numFmtId="49" fontId="15" fillId="2" borderId="21" xfId="0" applyNumberFormat="1" applyFont="1" applyFill="1" applyBorder="1" applyAlignment="1" applyProtection="1">
      <alignment horizontal="left" vertical="top"/>
      <protection hidden="1"/>
    </xf>
    <xf numFmtId="0" fontId="16" fillId="2" borderId="21" xfId="0" applyFont="1" applyFill="1" applyBorder="1" applyAlignment="1" applyProtection="1">
      <alignment vertical="top" wrapText="1"/>
      <protection hidden="1"/>
    </xf>
    <xf numFmtId="0" fontId="3" fillId="2" borderId="29" xfId="0" applyFont="1" applyFill="1" applyBorder="1" applyAlignment="1" applyProtection="1">
      <alignment horizontal="center" vertical="center"/>
      <protection hidden="1"/>
    </xf>
    <xf numFmtId="0" fontId="3" fillId="2" borderId="29" xfId="0" applyFont="1" applyFill="1" applyBorder="1" applyAlignment="1" applyProtection="1">
      <alignment horizontal="center" vertical="center" wrapText="1"/>
      <protection hidden="1"/>
    </xf>
    <xf numFmtId="0" fontId="4" fillId="2" borderId="0" xfId="0" applyFont="1" applyFill="1" applyAlignment="1" applyProtection="1">
      <alignment horizontal="centerContinuous"/>
      <protection hidden="1"/>
    </xf>
    <xf numFmtId="0" fontId="1" fillId="2" borderId="3" xfId="0" applyFont="1" applyFill="1" applyBorder="1" applyAlignment="1" applyProtection="1">
      <alignment horizontal="left"/>
      <protection locked="0"/>
    </xf>
    <xf numFmtId="0" fontId="1" fillId="0" borderId="0" xfId="0" applyFont="1" applyProtection="1">
      <protection hidden="1"/>
    </xf>
    <xf numFmtId="0" fontId="1" fillId="2" borderId="17" xfId="0" applyFont="1" applyFill="1" applyBorder="1" applyProtection="1">
      <protection hidden="1"/>
    </xf>
    <xf numFmtId="0" fontId="1" fillId="2" borderId="30" xfId="0" applyFont="1" applyFill="1" applyBorder="1" applyProtection="1">
      <protection hidden="1"/>
    </xf>
    <xf numFmtId="0" fontId="5" fillId="2" borderId="19" xfId="0" applyFont="1" applyFill="1" applyBorder="1" applyProtection="1">
      <protection hidden="1"/>
    </xf>
    <xf numFmtId="0" fontId="1" fillId="2" borderId="0" xfId="0" applyFont="1" applyFill="1" applyAlignment="1" applyProtection="1">
      <alignment horizontal="centerContinuous"/>
      <protection hidden="1"/>
    </xf>
    <xf numFmtId="0" fontId="12" fillId="2" borderId="0" xfId="0" applyFont="1" applyFill="1" applyProtection="1"/>
    <xf numFmtId="49" fontId="21" fillId="2" borderId="1" xfId="0" applyNumberFormat="1" applyFont="1" applyFill="1" applyBorder="1" applyAlignment="1" applyProtection="1">
      <alignment horizontal="right" vertical="center" wrapText="1"/>
      <protection hidden="1"/>
    </xf>
    <xf numFmtId="49" fontId="18" fillId="2" borderId="31" xfId="0" applyNumberFormat="1" applyFont="1" applyFill="1" applyBorder="1" applyAlignment="1" applyProtection="1">
      <alignment horizontal="center" vertical="center" wrapText="1"/>
      <protection locked="0"/>
    </xf>
    <xf numFmtId="49" fontId="14" fillId="2" borderId="0" xfId="0" applyNumberFormat="1" applyFont="1" applyFill="1" applyBorder="1" applyAlignment="1" applyProtection="1">
      <alignment horizontal="left" vertical="center" wrapText="1"/>
      <protection hidden="1"/>
    </xf>
    <xf numFmtId="0" fontId="1" fillId="0" borderId="0" xfId="0" applyFont="1" applyAlignment="1">
      <alignment horizontal="center" vertical="top"/>
    </xf>
    <xf numFmtId="0" fontId="1" fillId="0" borderId="0" xfId="0" applyFont="1" applyAlignment="1">
      <alignment vertical="top" wrapText="1"/>
    </xf>
    <xf numFmtId="0" fontId="1" fillId="2" borderId="29" xfId="0" applyFont="1" applyFill="1" applyBorder="1" applyAlignment="1" applyProtection="1">
      <alignment horizontal="center"/>
      <protection hidden="1"/>
    </xf>
    <xf numFmtId="0" fontId="8" fillId="4" borderId="0" xfId="0" applyFont="1" applyFill="1" applyAlignment="1" applyProtection="1">
      <alignment horizontal="centerContinuous" vertical="center"/>
      <protection hidden="1"/>
    </xf>
    <xf numFmtId="0" fontId="22" fillId="4" borderId="0" xfId="0" applyFont="1" applyFill="1" applyAlignment="1" applyProtection="1">
      <alignment horizontal="centerContinuous" vertical="center"/>
      <protection hidden="1"/>
    </xf>
    <xf numFmtId="0" fontId="24" fillId="4" borderId="0" xfId="0" applyFont="1" applyFill="1" applyAlignment="1" applyProtection="1">
      <alignment horizontal="centerContinuous" vertical="center"/>
      <protection hidden="1"/>
    </xf>
    <xf numFmtId="0" fontId="1" fillId="0" borderId="32" xfId="0" applyFont="1" applyBorder="1" applyAlignment="1" applyProtection="1">
      <alignment horizontal="center" vertical="top" wrapText="1"/>
      <protection locked="0"/>
    </xf>
    <xf numFmtId="0" fontId="1" fillId="0" borderId="33" xfId="0" applyFont="1" applyBorder="1" applyAlignment="1" applyProtection="1">
      <alignment horizontal="center" vertical="top"/>
      <protection locked="0"/>
    </xf>
    <xf numFmtId="0" fontId="1" fillId="0" borderId="33" xfId="0" applyFont="1" applyBorder="1" applyAlignment="1" applyProtection="1">
      <alignment horizontal="center" vertical="top" wrapText="1"/>
      <protection locked="0"/>
    </xf>
    <xf numFmtId="0" fontId="1" fillId="2" borderId="0" xfId="0" applyFont="1" applyFill="1" applyBorder="1" applyAlignment="1" applyProtection="1">
      <alignment horizontal="left"/>
      <protection hidden="1"/>
    </xf>
    <xf numFmtId="0" fontId="1" fillId="2" borderId="0" xfId="0" applyFont="1" applyFill="1" applyAlignment="1" applyProtection="1">
      <alignment horizontal="center" vertical="top"/>
      <protection hidden="1"/>
    </xf>
    <xf numFmtId="0" fontId="25" fillId="2" borderId="34" xfId="0" applyFont="1" applyFill="1" applyBorder="1" applyAlignment="1" applyProtection="1">
      <alignment horizontal="right" vertical="top"/>
      <protection hidden="1"/>
    </xf>
    <xf numFmtId="0" fontId="26" fillId="2" borderId="0" xfId="0" applyFont="1" applyFill="1" applyAlignment="1" applyProtection="1">
      <alignment horizontal="center" vertical="top"/>
      <protection hidden="1"/>
    </xf>
    <xf numFmtId="0" fontId="1" fillId="0" borderId="32" xfId="0" applyFont="1" applyBorder="1" applyAlignment="1" applyProtection="1">
      <alignment horizontal="left" vertical="top" wrapText="1"/>
      <protection locked="0"/>
    </xf>
    <xf numFmtId="0" fontId="1" fillId="0" borderId="33" xfId="0" applyFont="1" applyBorder="1" applyAlignment="1" applyProtection="1">
      <alignment horizontal="left" vertical="top" wrapText="1"/>
      <protection locked="0"/>
    </xf>
    <xf numFmtId="0" fontId="4" fillId="2" borderId="0" xfId="0" applyFont="1" applyFill="1" applyAlignment="1" applyProtection="1">
      <alignment horizontal="centerContinuous" vertical="center"/>
      <protection hidden="1"/>
    </xf>
    <xf numFmtId="0" fontId="1" fillId="2" borderId="0" xfId="0" applyFont="1" applyFill="1" applyAlignment="1" applyProtection="1">
      <alignment horizontal="centerContinuous" vertical="center"/>
      <protection hidden="1"/>
    </xf>
    <xf numFmtId="0" fontId="1" fillId="2" borderId="9" xfId="0" applyFont="1" applyFill="1" applyBorder="1" applyAlignment="1" applyProtection="1">
      <alignment vertical="top" wrapText="1"/>
      <protection hidden="1"/>
    </xf>
    <xf numFmtId="0" fontId="1" fillId="2" borderId="0" xfId="0" applyFont="1" applyFill="1" applyBorder="1" applyAlignment="1" applyProtection="1">
      <alignment horizontal="justify" vertical="justify" wrapText="1"/>
      <protection hidden="1"/>
    </xf>
    <xf numFmtId="0" fontId="1" fillId="0" borderId="0" xfId="0" applyFont="1" applyFill="1" applyBorder="1" applyAlignment="1" applyProtection="1">
      <alignment horizontal="justify" vertical="top" wrapText="1"/>
      <protection hidden="1"/>
    </xf>
    <xf numFmtId="0" fontId="1" fillId="0" borderId="0" xfId="0" applyFont="1" applyFill="1" applyBorder="1" applyAlignment="1" applyProtection="1">
      <alignment horizontal="center" vertical="center" wrapText="1"/>
      <protection hidden="1"/>
    </xf>
    <xf numFmtId="0" fontId="1" fillId="0" borderId="0" xfId="0" applyFont="1" applyFill="1" applyBorder="1" applyAlignment="1" applyProtection="1">
      <alignment vertical="top" wrapText="1"/>
      <protection hidden="1"/>
    </xf>
    <xf numFmtId="0" fontId="1" fillId="0" borderId="19" xfId="0" applyFont="1" applyFill="1" applyBorder="1" applyAlignment="1" applyProtection="1">
      <alignment vertical="top" wrapText="1"/>
      <protection hidden="1"/>
    </xf>
    <xf numFmtId="0" fontId="8" fillId="0" borderId="0" xfId="0" applyFont="1" applyFill="1" applyBorder="1" applyAlignment="1" applyProtection="1">
      <protection hidden="1"/>
    </xf>
    <xf numFmtId="0" fontId="5" fillId="0" borderId="0" xfId="0" applyFont="1" applyFill="1" applyBorder="1" applyAlignment="1" applyProtection="1">
      <alignment horizontal="right"/>
      <protection hidden="1"/>
    </xf>
    <xf numFmtId="0" fontId="0" fillId="0" borderId="0" xfId="0" applyFill="1" applyProtection="1"/>
    <xf numFmtId="0" fontId="1" fillId="0" borderId="0" xfId="0" applyFont="1" applyFill="1" applyBorder="1" applyAlignment="1" applyProtection="1">
      <alignment wrapText="1"/>
      <protection hidden="1"/>
    </xf>
    <xf numFmtId="0" fontId="1" fillId="0" borderId="0" xfId="0" applyFont="1" applyFill="1" applyBorder="1" applyAlignment="1" applyProtection="1">
      <alignment horizontal="justify" wrapText="1"/>
      <protection hidden="1"/>
    </xf>
    <xf numFmtId="0" fontId="1" fillId="0" borderId="20" xfId="0" applyFont="1" applyFill="1" applyBorder="1" applyAlignment="1" applyProtection="1">
      <alignment vertical="top" wrapText="1"/>
      <protection hidden="1"/>
    </xf>
    <xf numFmtId="0" fontId="28" fillId="2" borderId="3" xfId="0" applyFont="1" applyFill="1" applyBorder="1" applyAlignment="1" applyProtection="1">
      <alignment horizontal="left"/>
      <protection locked="0"/>
    </xf>
    <xf numFmtId="0" fontId="29" fillId="2" borderId="0" xfId="0" applyFont="1" applyFill="1" applyProtection="1">
      <protection hidden="1"/>
    </xf>
    <xf numFmtId="49" fontId="1" fillId="0" borderId="1" xfId="0" applyNumberFormat="1" applyFont="1" applyFill="1" applyBorder="1" applyAlignment="1" applyProtection="1">
      <alignment horizontal="center" vertical="top" wrapText="1"/>
      <protection hidden="1"/>
    </xf>
    <xf numFmtId="0" fontId="0" fillId="0" borderId="0" xfId="0" applyFill="1" applyAlignment="1" applyProtection="1">
      <alignment vertical="top" wrapText="1"/>
      <protection hidden="1"/>
    </xf>
    <xf numFmtId="0" fontId="1" fillId="0" borderId="35" xfId="0" applyFont="1" applyFill="1" applyBorder="1" applyAlignment="1" applyProtection="1">
      <alignment vertical="top" wrapText="1"/>
      <protection hidden="1"/>
    </xf>
    <xf numFmtId="0" fontId="5" fillId="0" borderId="0" xfId="0" applyFont="1" applyFill="1" applyBorder="1" applyProtection="1">
      <protection hidden="1"/>
    </xf>
    <xf numFmtId="0" fontId="5" fillId="0" borderId="1" xfId="0" applyFont="1" applyFill="1" applyBorder="1" applyAlignment="1" applyProtection="1">
      <alignment horizontal="center"/>
      <protection hidden="1"/>
    </xf>
    <xf numFmtId="0" fontId="5" fillId="0" borderId="0" xfId="0" applyFont="1" applyFill="1" applyBorder="1" applyAlignment="1" applyProtection="1">
      <alignment wrapText="1"/>
      <protection hidden="1"/>
    </xf>
    <xf numFmtId="0" fontId="1" fillId="0" borderId="1" xfId="0" applyFont="1" applyFill="1" applyBorder="1" applyAlignment="1" applyProtection="1">
      <alignment horizontal="center"/>
      <protection hidden="1"/>
    </xf>
    <xf numFmtId="0" fontId="1" fillId="2" borderId="17" xfId="0" applyFont="1" applyFill="1" applyBorder="1" applyAlignment="1" applyProtection="1">
      <alignment wrapText="1"/>
      <protection hidden="1"/>
    </xf>
    <xf numFmtId="0" fontId="1" fillId="0" borderId="3" xfId="0" applyFont="1" applyFill="1" applyBorder="1" applyAlignment="1" applyProtection="1">
      <alignment vertical="top" wrapText="1"/>
      <protection hidden="1"/>
    </xf>
    <xf numFmtId="49" fontId="1" fillId="0" borderId="0" xfId="0" applyNumberFormat="1" applyFont="1" applyFill="1" applyBorder="1" applyAlignment="1" applyProtection="1">
      <alignment horizontal="center" vertical="top" wrapText="1"/>
      <protection hidden="1"/>
    </xf>
    <xf numFmtId="165" fontId="9" fillId="0" borderId="0" xfId="0" applyNumberFormat="1" applyFont="1" applyFill="1" applyBorder="1" applyAlignment="1" applyProtection="1">
      <alignment horizontal="right"/>
      <protection hidden="1"/>
    </xf>
    <xf numFmtId="164" fontId="7" fillId="0" borderId="0" xfId="0" applyNumberFormat="1" applyFont="1" applyFill="1" applyBorder="1" applyAlignment="1" applyProtection="1">
      <alignment horizontal="left"/>
      <protection hidden="1"/>
    </xf>
    <xf numFmtId="0" fontId="8" fillId="0" borderId="0" xfId="0" applyFont="1" applyFill="1" applyBorder="1" applyAlignment="1" applyProtection="1">
      <alignment vertical="top" wrapText="1"/>
      <protection hidden="1"/>
    </xf>
    <xf numFmtId="0" fontId="5" fillId="0" borderId="0" xfId="0" applyFont="1" applyFill="1" applyBorder="1" applyAlignment="1" applyProtection="1">
      <alignment horizontal="center" vertical="center" wrapText="1"/>
      <protection hidden="1"/>
    </xf>
    <xf numFmtId="0" fontId="1" fillId="0" borderId="0" xfId="0" applyFont="1" applyFill="1" applyAlignment="1">
      <alignment wrapText="1"/>
    </xf>
    <xf numFmtId="0" fontId="1" fillId="0" borderId="0" xfId="0" applyFont="1" applyFill="1"/>
    <xf numFmtId="49" fontId="32" fillId="0" borderId="1" xfId="0" applyNumberFormat="1" applyFont="1" applyFill="1" applyBorder="1" applyAlignment="1" applyProtection="1">
      <alignment horizontal="center" vertical="top" wrapText="1"/>
      <protection hidden="1"/>
    </xf>
    <xf numFmtId="0" fontId="1" fillId="0" borderId="0" xfId="0" applyFont="1" applyFill="1" applyBorder="1" applyAlignment="1" applyProtection="1">
      <alignment horizontal="left" vertical="top" wrapText="1"/>
      <protection hidden="1"/>
    </xf>
    <xf numFmtId="0" fontId="1" fillId="0" borderId="0" xfId="0" applyFont="1" applyFill="1" applyAlignment="1">
      <alignment horizontal="left" wrapText="1"/>
    </xf>
    <xf numFmtId="0" fontId="1" fillId="0" borderId="0" xfId="0" applyFont="1" applyFill="1" applyAlignment="1">
      <alignment horizontal="left"/>
    </xf>
    <xf numFmtId="165" fontId="9" fillId="2" borderId="0" xfId="0" quotePrefix="1" applyNumberFormat="1" applyFont="1" applyFill="1" applyBorder="1" applyAlignment="1" applyProtection="1">
      <alignment horizontal="right"/>
      <protection hidden="1"/>
    </xf>
    <xf numFmtId="0" fontId="34" fillId="2" borderId="0" xfId="0" applyFont="1" applyFill="1" applyAlignment="1" applyProtection="1">
      <alignment vertical="top" wrapText="1"/>
      <protection hidden="1"/>
    </xf>
    <xf numFmtId="0" fontId="1" fillId="0" borderId="0" xfId="0" applyFont="1" applyBorder="1"/>
    <xf numFmtId="165" fontId="36" fillId="0" borderId="0" xfId="0" applyNumberFormat="1" applyFont="1" applyFill="1" applyBorder="1" applyAlignment="1" applyProtection="1">
      <alignment horizontal="right"/>
      <protection hidden="1"/>
    </xf>
    <xf numFmtId="164" fontId="35" fillId="0" borderId="0" xfId="0" applyNumberFormat="1" applyFont="1" applyFill="1" applyBorder="1" applyAlignment="1" applyProtection="1">
      <alignment horizontal="left"/>
      <protection hidden="1"/>
    </xf>
    <xf numFmtId="0" fontId="1" fillId="0" borderId="23" xfId="0" applyFont="1" applyFill="1" applyBorder="1" applyAlignment="1" applyProtection="1">
      <alignment vertical="top" wrapText="1"/>
      <protection hidden="1"/>
    </xf>
    <xf numFmtId="0" fontId="13" fillId="2" borderId="0" xfId="0" applyFont="1" applyFill="1" applyAlignment="1" applyProtection="1">
      <alignment horizontal="centerContinuous" vertical="center" wrapText="1"/>
      <protection hidden="1"/>
    </xf>
    <xf numFmtId="0" fontId="2" fillId="0" borderId="0" xfId="1" applyAlignment="1" applyProtection="1"/>
    <xf numFmtId="0" fontId="37" fillId="2" borderId="0" xfId="0" applyFont="1" applyFill="1" applyAlignment="1" applyProtection="1">
      <alignment horizontal="right"/>
      <protection hidden="1"/>
    </xf>
    <xf numFmtId="0" fontId="2" fillId="0" borderId="0" xfId="1" applyFill="1" applyAlignment="1" applyProtection="1"/>
    <xf numFmtId="0" fontId="1" fillId="0" borderId="0" xfId="0" applyFont="1" applyBorder="1" applyProtection="1"/>
    <xf numFmtId="0" fontId="37" fillId="2" borderId="0" xfId="0" applyFont="1" applyFill="1" applyAlignment="1" applyProtection="1">
      <alignment horizontal="center"/>
      <protection hidden="1"/>
    </xf>
    <xf numFmtId="0" fontId="0" fillId="0" borderId="0" xfId="0" applyAlignment="1">
      <alignment shrinkToFit="1"/>
    </xf>
    <xf numFmtId="165" fontId="36" fillId="0" borderId="0" xfId="0" quotePrefix="1" applyNumberFormat="1" applyFont="1" applyFill="1" applyBorder="1" applyAlignment="1" applyProtection="1">
      <alignment horizontal="right"/>
      <protection hidden="1"/>
    </xf>
    <xf numFmtId="0" fontId="0" fillId="0" borderId="0" xfId="0" applyBorder="1" applyAlignment="1" applyProtection="1">
      <alignment vertical="top" wrapText="1"/>
    </xf>
    <xf numFmtId="165" fontId="40" fillId="2" borderId="0" xfId="0" applyNumberFormat="1" applyFont="1" applyFill="1" applyBorder="1" applyAlignment="1" applyProtection="1">
      <alignment horizontal="right"/>
      <protection hidden="1"/>
    </xf>
    <xf numFmtId="0" fontId="1" fillId="6" borderId="0" xfId="0" applyFont="1" applyFill="1" applyBorder="1" applyAlignment="1" applyProtection="1">
      <alignment horizontal="center" vertical="center" wrapText="1"/>
      <protection hidden="1"/>
    </xf>
    <xf numFmtId="165" fontId="9" fillId="6" borderId="0" xfId="0" applyNumberFormat="1" applyFont="1" applyFill="1" applyBorder="1" applyAlignment="1" applyProtection="1">
      <alignment horizontal="right"/>
      <protection hidden="1"/>
    </xf>
    <xf numFmtId="0" fontId="5" fillId="0" borderId="19" xfId="0" applyFont="1" applyFill="1" applyBorder="1" applyAlignment="1" applyProtection="1">
      <alignment horizontal="center"/>
      <protection hidden="1"/>
    </xf>
    <xf numFmtId="49" fontId="1" fillId="7" borderId="0" xfId="0" applyNumberFormat="1" applyFont="1" applyFill="1" applyBorder="1" applyAlignment="1" applyProtection="1">
      <alignment horizontal="center" vertical="top" wrapText="1"/>
      <protection hidden="1"/>
    </xf>
    <xf numFmtId="0" fontId="1" fillId="7" borderId="0" xfId="0" applyFont="1" applyFill="1" applyBorder="1" applyAlignment="1" applyProtection="1">
      <alignment vertical="top" wrapText="1"/>
      <protection hidden="1"/>
    </xf>
    <xf numFmtId="0" fontId="1" fillId="7" borderId="0" xfId="0" applyFont="1" applyFill="1" applyAlignment="1">
      <alignment horizontal="left" wrapText="1"/>
    </xf>
    <xf numFmtId="0" fontId="1" fillId="7" borderId="0" xfId="0" applyFont="1" applyFill="1" applyBorder="1" applyAlignment="1" applyProtection="1">
      <alignment horizontal="center" vertical="top" wrapText="1"/>
      <protection hidden="1"/>
    </xf>
    <xf numFmtId="0" fontId="1" fillId="2" borderId="0" xfId="0" applyFont="1" applyFill="1" applyAlignment="1" applyProtection="1">
      <alignment horizontal="left"/>
      <protection locked="0" hidden="1"/>
    </xf>
    <xf numFmtId="0" fontId="0" fillId="2" borderId="0" xfId="0" applyFill="1" applyBorder="1" applyAlignment="1" applyProtection="1">
      <alignment vertical="top" wrapText="1"/>
      <protection hidden="1"/>
    </xf>
    <xf numFmtId="0" fontId="1" fillId="2" borderId="43" xfId="0" applyFont="1" applyFill="1" applyBorder="1" applyAlignment="1" applyProtection="1">
      <alignment horizontal="center" vertical="center" wrapText="1"/>
      <protection locked="0"/>
    </xf>
    <xf numFmtId="0" fontId="1" fillId="2" borderId="44" xfId="0" applyFont="1" applyFill="1" applyBorder="1" applyAlignment="1" applyProtection="1">
      <alignment horizontal="center" vertical="center" wrapText="1"/>
      <protection locked="0"/>
    </xf>
    <xf numFmtId="0" fontId="1" fillId="2" borderId="45" xfId="0" applyFont="1" applyFill="1" applyBorder="1" applyAlignment="1" applyProtection="1">
      <alignment horizontal="center" vertical="center" wrapText="1"/>
      <protection locked="0"/>
    </xf>
    <xf numFmtId="0" fontId="1" fillId="0" borderId="43" xfId="0" applyFont="1" applyFill="1" applyBorder="1" applyAlignment="1" applyProtection="1">
      <alignment horizontal="center" vertical="center" wrapText="1"/>
      <protection locked="0"/>
    </xf>
    <xf numFmtId="0" fontId="1" fillId="2" borderId="46" xfId="0" applyFont="1" applyFill="1" applyBorder="1" applyAlignment="1" applyProtection="1">
      <alignment horizontal="center" vertical="center" wrapText="1"/>
      <protection locked="0"/>
    </xf>
    <xf numFmtId="0" fontId="1" fillId="2" borderId="47" xfId="0" applyFont="1" applyFill="1" applyBorder="1" applyAlignment="1" applyProtection="1">
      <alignment horizontal="center"/>
      <protection hidden="1"/>
    </xf>
    <xf numFmtId="0" fontId="1" fillId="2" borderId="48" xfId="0" applyFont="1" applyFill="1" applyBorder="1" applyAlignment="1" applyProtection="1">
      <alignment horizontal="center"/>
      <protection hidden="1"/>
    </xf>
    <xf numFmtId="0" fontId="1" fillId="2" borderId="42" xfId="0" applyFont="1" applyFill="1" applyBorder="1" applyAlignment="1" applyProtection="1">
      <alignment vertical="top" wrapText="1"/>
      <protection hidden="1"/>
    </xf>
    <xf numFmtId="0" fontId="1" fillId="0" borderId="42" xfId="0" applyFont="1" applyFill="1" applyBorder="1" applyAlignment="1" applyProtection="1">
      <alignment vertical="top" wrapText="1"/>
      <protection hidden="1"/>
    </xf>
    <xf numFmtId="0" fontId="1" fillId="2" borderId="49" xfId="0" applyFont="1" applyFill="1" applyBorder="1" applyAlignment="1" applyProtection="1">
      <alignment wrapText="1"/>
      <protection hidden="1"/>
    </xf>
    <xf numFmtId="0" fontId="1" fillId="0" borderId="1" xfId="0" applyFont="1" applyFill="1" applyBorder="1" applyAlignment="1" applyProtection="1">
      <alignment horizontal="center" vertical="center" wrapText="1"/>
      <protection locked="0"/>
    </xf>
    <xf numFmtId="0" fontId="0" fillId="2" borderId="1" xfId="0" applyFill="1" applyBorder="1" applyAlignment="1" applyProtection="1">
      <alignment vertical="top" wrapText="1"/>
      <protection hidden="1"/>
    </xf>
    <xf numFmtId="0" fontId="0" fillId="2" borderId="19" xfId="0" applyFill="1" applyBorder="1" applyAlignment="1" applyProtection="1">
      <alignment vertical="top" wrapText="1"/>
      <protection hidden="1"/>
    </xf>
    <xf numFmtId="0" fontId="1" fillId="0" borderId="35" xfId="0" applyFont="1" applyBorder="1" applyAlignment="1">
      <alignment wrapText="1"/>
    </xf>
    <xf numFmtId="0" fontId="1" fillId="0" borderId="50" xfId="0" applyFont="1" applyBorder="1" applyAlignment="1">
      <alignment wrapText="1"/>
    </xf>
    <xf numFmtId="0" fontId="1" fillId="6" borderId="43" xfId="0" applyFont="1" applyFill="1" applyBorder="1" applyAlignment="1" applyProtection="1">
      <alignment horizontal="center" vertical="center" wrapText="1"/>
      <protection locked="0"/>
    </xf>
    <xf numFmtId="0" fontId="38" fillId="2" borderId="43" xfId="0" applyFont="1" applyFill="1" applyBorder="1" applyAlignment="1" applyProtection="1">
      <alignment horizontal="center" vertical="center" wrapText="1"/>
      <protection locked="0"/>
    </xf>
    <xf numFmtId="0" fontId="38" fillId="2" borderId="44" xfId="0" applyFont="1" applyFill="1" applyBorder="1" applyAlignment="1" applyProtection="1">
      <alignment horizontal="center" vertical="center" wrapText="1"/>
      <protection locked="0"/>
    </xf>
    <xf numFmtId="0" fontId="1" fillId="6" borderId="44" xfId="0" applyFont="1" applyFill="1" applyBorder="1" applyAlignment="1" applyProtection="1">
      <alignment horizontal="center" vertical="center" wrapText="1"/>
      <protection locked="0"/>
    </xf>
    <xf numFmtId="0" fontId="8" fillId="0" borderId="43" xfId="0" applyFont="1" applyFill="1" applyBorder="1" applyAlignment="1">
      <alignment vertical="top" wrapText="1"/>
    </xf>
    <xf numFmtId="0" fontId="1" fillId="0" borderId="44" xfId="0" applyFont="1" applyFill="1" applyBorder="1" applyAlignment="1" applyProtection="1">
      <alignment horizontal="center" vertical="center" wrapText="1"/>
      <protection locked="0"/>
    </xf>
    <xf numFmtId="0" fontId="1" fillId="2" borderId="52" xfId="0" applyFont="1" applyFill="1" applyBorder="1" applyAlignment="1" applyProtection="1">
      <alignment horizontal="center" vertical="center" wrapText="1"/>
      <protection locked="0"/>
    </xf>
    <xf numFmtId="0" fontId="5" fillId="2" borderId="53" xfId="0" applyFont="1" applyFill="1" applyBorder="1" applyAlignment="1" applyProtection="1">
      <alignment horizontal="center"/>
      <protection hidden="1"/>
    </xf>
    <xf numFmtId="0" fontId="5" fillId="2" borderId="54" xfId="0" applyFont="1" applyFill="1" applyBorder="1" applyAlignment="1" applyProtection="1">
      <alignment horizontal="center"/>
      <protection hidden="1"/>
    </xf>
    <xf numFmtId="0" fontId="5" fillId="2" borderId="9" xfId="0" applyFont="1" applyFill="1" applyBorder="1" applyAlignment="1" applyProtection="1">
      <alignment horizontal="center"/>
      <protection hidden="1"/>
    </xf>
    <xf numFmtId="0" fontId="1" fillId="2" borderId="9" xfId="0" applyFont="1" applyFill="1" applyBorder="1" applyAlignment="1" applyProtection="1">
      <alignment horizontal="center"/>
      <protection hidden="1"/>
    </xf>
    <xf numFmtId="0" fontId="1" fillId="2" borderId="9" xfId="0" applyFont="1" applyFill="1" applyBorder="1" applyAlignment="1" applyProtection="1">
      <alignment horizontal="center" wrapText="1"/>
      <protection hidden="1"/>
    </xf>
    <xf numFmtId="0" fontId="1" fillId="2" borderId="55" xfId="0" applyFont="1" applyFill="1" applyBorder="1" applyAlignment="1" applyProtection="1">
      <alignment horizontal="center"/>
      <protection hidden="1"/>
    </xf>
    <xf numFmtId="0" fontId="1" fillId="2" borderId="56" xfId="0" applyFont="1" applyFill="1" applyBorder="1" applyAlignment="1" applyProtection="1">
      <alignment vertical="top" wrapText="1"/>
      <protection hidden="1"/>
    </xf>
    <xf numFmtId="0" fontId="1" fillId="2" borderId="57" xfId="0" applyFont="1" applyFill="1" applyBorder="1" applyAlignment="1" applyProtection="1">
      <alignment vertical="top" wrapText="1"/>
      <protection hidden="1"/>
    </xf>
    <xf numFmtId="0" fontId="1" fillId="2" borderId="58" xfId="0" applyFont="1" applyFill="1" applyBorder="1" applyAlignment="1" applyProtection="1">
      <alignment vertical="top" wrapText="1"/>
      <protection hidden="1"/>
    </xf>
    <xf numFmtId="0" fontId="1" fillId="0" borderId="9" xfId="0" applyFont="1" applyFill="1" applyBorder="1" applyAlignment="1" applyProtection="1">
      <alignment vertical="top" wrapText="1"/>
      <protection hidden="1"/>
    </xf>
    <xf numFmtId="0" fontId="33" fillId="0" borderId="9" xfId="0" applyFont="1" applyFill="1" applyBorder="1" applyAlignment="1" applyProtection="1">
      <alignment vertical="top" wrapText="1"/>
      <protection hidden="1"/>
    </xf>
    <xf numFmtId="0" fontId="0" fillId="2" borderId="59" xfId="0" applyFill="1" applyBorder="1" applyProtection="1"/>
    <xf numFmtId="0" fontId="1" fillId="0" borderId="59" xfId="0" applyFont="1" applyFill="1" applyBorder="1" applyAlignment="1" applyProtection="1">
      <alignment vertical="top" wrapText="1"/>
      <protection hidden="1"/>
    </xf>
    <xf numFmtId="0" fontId="5" fillId="2" borderId="60" xfId="0" applyFont="1" applyFill="1" applyBorder="1" applyAlignment="1" applyProtection="1">
      <alignment horizontal="center"/>
      <protection hidden="1"/>
    </xf>
    <xf numFmtId="0" fontId="5" fillId="0" borderId="61" xfId="0" applyFont="1" applyFill="1" applyBorder="1" applyAlignment="1" applyProtection="1">
      <alignment horizontal="center"/>
      <protection hidden="1"/>
    </xf>
    <xf numFmtId="0" fontId="1" fillId="0" borderId="9" xfId="0" applyFont="1" applyFill="1" applyBorder="1" applyAlignment="1" applyProtection="1">
      <alignment horizontal="center"/>
      <protection hidden="1"/>
    </xf>
    <xf numFmtId="0" fontId="31" fillId="0" borderId="9" xfId="0" applyFont="1" applyFill="1" applyBorder="1" applyAlignment="1" applyProtection="1">
      <alignment horizontal="center"/>
      <protection hidden="1"/>
    </xf>
    <xf numFmtId="0" fontId="5" fillId="0" borderId="9" xfId="0" applyFont="1" applyFill="1" applyBorder="1" applyAlignment="1" applyProtection="1">
      <alignment horizontal="center"/>
      <protection hidden="1"/>
    </xf>
    <xf numFmtId="0" fontId="1" fillId="2" borderId="42" xfId="0" applyFont="1" applyFill="1" applyBorder="1" applyProtection="1">
      <protection hidden="1"/>
    </xf>
    <xf numFmtId="0" fontId="1" fillId="2" borderId="59" xfId="0" applyFont="1" applyFill="1" applyBorder="1" applyProtection="1">
      <protection hidden="1"/>
    </xf>
    <xf numFmtId="0" fontId="1" fillId="2" borderId="62" xfId="0" applyFont="1" applyFill="1" applyBorder="1" applyProtection="1">
      <protection hidden="1"/>
    </xf>
    <xf numFmtId="0" fontId="1" fillId="0" borderId="62" xfId="0" applyFont="1" applyFill="1" applyBorder="1" applyProtection="1">
      <protection hidden="1"/>
    </xf>
    <xf numFmtId="0" fontId="1" fillId="0" borderId="6" xfId="0" applyFont="1" applyFill="1" applyBorder="1" applyProtection="1">
      <protection hidden="1"/>
    </xf>
    <xf numFmtId="0" fontId="1" fillId="2" borderId="63" xfId="0" applyFont="1" applyFill="1" applyBorder="1" applyAlignment="1" applyProtection="1">
      <alignment horizontal="center"/>
      <protection hidden="1"/>
    </xf>
    <xf numFmtId="0" fontId="1" fillId="2" borderId="42" xfId="0" applyFont="1" applyFill="1" applyBorder="1" applyAlignment="1" applyProtection="1">
      <alignment wrapText="1"/>
      <protection hidden="1"/>
    </xf>
    <xf numFmtId="0" fontId="1" fillId="2" borderId="35" xfId="0" applyFont="1" applyFill="1" applyBorder="1" applyAlignment="1" applyProtection="1">
      <alignment wrapText="1"/>
      <protection hidden="1"/>
    </xf>
    <xf numFmtId="0" fontId="1" fillId="2" borderId="35" xfId="0" applyFont="1" applyFill="1" applyBorder="1" applyAlignment="1" applyProtection="1">
      <alignment vertical="top" wrapText="1"/>
      <protection hidden="1"/>
    </xf>
    <xf numFmtId="0" fontId="1" fillId="2" borderId="49" xfId="0" applyFont="1" applyFill="1" applyBorder="1" applyAlignment="1" applyProtection="1">
      <alignment vertical="top" wrapText="1"/>
      <protection hidden="1"/>
    </xf>
    <xf numFmtId="0" fontId="38" fillId="2" borderId="49" xfId="0" applyFont="1" applyFill="1" applyBorder="1" applyAlignment="1" applyProtection="1">
      <alignment vertical="top" wrapText="1"/>
      <protection hidden="1"/>
    </xf>
    <xf numFmtId="0" fontId="1" fillId="2" borderId="64" xfId="0" applyFont="1" applyFill="1" applyBorder="1" applyAlignment="1" applyProtection="1">
      <alignment vertical="top" wrapText="1"/>
      <protection hidden="1"/>
    </xf>
    <xf numFmtId="0" fontId="38" fillId="2" borderId="51" xfId="0" applyFont="1" applyFill="1" applyBorder="1" applyAlignment="1" applyProtection="1">
      <alignment wrapText="1"/>
      <protection hidden="1"/>
    </xf>
    <xf numFmtId="0" fontId="1" fillId="2" borderId="51" xfId="0" applyFont="1" applyFill="1" applyBorder="1" applyAlignment="1" applyProtection="1">
      <alignment wrapText="1"/>
      <protection hidden="1"/>
    </xf>
    <xf numFmtId="0" fontId="1" fillId="0" borderId="64" xfId="0" applyFont="1" applyFill="1" applyBorder="1" applyAlignment="1" applyProtection="1">
      <alignment vertical="top" wrapText="1"/>
      <protection hidden="1"/>
    </xf>
    <xf numFmtId="0" fontId="1" fillId="2" borderId="51" xfId="0" applyFont="1" applyFill="1" applyBorder="1" applyAlignment="1" applyProtection="1">
      <alignment vertical="top" wrapText="1"/>
      <protection hidden="1"/>
    </xf>
    <xf numFmtId="0" fontId="1" fillId="2" borderId="50" xfId="0" applyFont="1" applyFill="1" applyBorder="1" applyAlignment="1" applyProtection="1">
      <alignment vertical="top" wrapText="1"/>
      <protection hidden="1"/>
    </xf>
    <xf numFmtId="0" fontId="1" fillId="2" borderId="42" xfId="0" applyFont="1" applyFill="1" applyBorder="1" applyAlignment="1" applyProtection="1">
      <alignment vertical="justify" wrapText="1"/>
      <protection hidden="1"/>
    </xf>
    <xf numFmtId="0" fontId="1" fillId="0" borderId="49" xfId="0" applyFont="1" applyFill="1" applyBorder="1" applyAlignment="1" applyProtection="1">
      <alignment wrapText="1"/>
      <protection hidden="1"/>
    </xf>
    <xf numFmtId="0" fontId="1" fillId="0" borderId="49" xfId="0" applyFont="1" applyFill="1" applyBorder="1" applyAlignment="1" applyProtection="1">
      <alignment vertical="top" wrapText="1"/>
      <protection hidden="1"/>
    </xf>
    <xf numFmtId="0" fontId="1" fillId="0" borderId="51" xfId="0" applyFont="1" applyFill="1" applyBorder="1" applyAlignment="1" applyProtection="1">
      <alignment vertical="top" wrapText="1"/>
      <protection hidden="1"/>
    </xf>
    <xf numFmtId="0" fontId="1" fillId="2" borderId="66" xfId="0" applyFont="1" applyFill="1" applyBorder="1" applyAlignment="1" applyProtection="1">
      <alignment vertical="top" wrapText="1"/>
      <protection hidden="1"/>
    </xf>
    <xf numFmtId="0" fontId="1" fillId="0" borderId="67" xfId="0" applyFont="1" applyFill="1" applyBorder="1" applyAlignment="1" applyProtection="1">
      <alignment vertical="top" wrapText="1"/>
      <protection hidden="1"/>
    </xf>
    <xf numFmtId="0" fontId="1" fillId="2" borderId="68" xfId="0" applyFont="1" applyFill="1" applyBorder="1" applyAlignment="1" applyProtection="1">
      <alignment vertical="top" wrapText="1"/>
      <protection hidden="1"/>
    </xf>
    <xf numFmtId="0" fontId="1" fillId="2" borderId="69" xfId="0" applyFont="1" applyFill="1" applyBorder="1" applyAlignment="1" applyProtection="1">
      <alignment vertical="top" wrapText="1"/>
      <protection hidden="1"/>
    </xf>
    <xf numFmtId="0" fontId="1" fillId="2" borderId="70" xfId="0" applyFont="1" applyFill="1" applyBorder="1" applyAlignment="1" applyProtection="1">
      <alignment vertical="top" wrapText="1"/>
      <protection hidden="1"/>
    </xf>
    <xf numFmtId="0" fontId="1" fillId="2" borderId="71" xfId="0" applyFont="1" applyFill="1" applyBorder="1" applyAlignment="1" applyProtection="1">
      <alignment vertical="top" wrapText="1"/>
      <protection hidden="1"/>
    </xf>
    <xf numFmtId="0" fontId="1" fillId="2" borderId="72" xfId="0" applyFont="1" applyFill="1" applyBorder="1" applyAlignment="1" applyProtection="1">
      <alignment vertical="top" wrapText="1"/>
      <protection hidden="1"/>
    </xf>
    <xf numFmtId="0" fontId="1" fillId="0" borderId="65" xfId="0" applyFont="1" applyFill="1" applyBorder="1" applyAlignment="1" applyProtection="1">
      <alignment vertical="top" wrapText="1"/>
      <protection hidden="1"/>
    </xf>
    <xf numFmtId="0" fontId="1" fillId="0" borderId="6" xfId="0" applyFont="1" applyFill="1" applyBorder="1" applyAlignment="1">
      <alignment wrapText="1"/>
    </xf>
    <xf numFmtId="0" fontId="1" fillId="0" borderId="42" xfId="0" applyFont="1" applyFill="1" applyBorder="1" applyAlignment="1">
      <alignment wrapText="1"/>
    </xf>
    <xf numFmtId="0" fontId="1" fillId="0" borderId="64" xfId="0" applyFont="1" applyFill="1" applyBorder="1" applyAlignment="1">
      <alignment wrapText="1"/>
    </xf>
    <xf numFmtId="0" fontId="1" fillId="2" borderId="49" xfId="0" applyFont="1" applyFill="1" applyBorder="1" applyAlignment="1" applyProtection="1">
      <alignment horizontal="center" vertical="center" wrapText="1"/>
      <protection locked="0"/>
    </xf>
    <xf numFmtId="0" fontId="1" fillId="0" borderId="71" xfId="0" applyFont="1" applyFill="1" applyBorder="1" applyAlignment="1" applyProtection="1">
      <alignment vertical="top" wrapText="1"/>
      <protection hidden="1"/>
    </xf>
    <xf numFmtId="0" fontId="1" fillId="2" borderId="65" xfId="0" applyFont="1" applyFill="1" applyBorder="1" applyAlignment="1" applyProtection="1">
      <alignment vertical="top" wrapText="1"/>
      <protection hidden="1"/>
    </xf>
    <xf numFmtId="0" fontId="1" fillId="2" borderId="73" xfId="0" applyFont="1" applyFill="1" applyBorder="1" applyAlignment="1" applyProtection="1">
      <alignment vertical="top" wrapText="1"/>
      <protection hidden="1"/>
    </xf>
    <xf numFmtId="0" fontId="1" fillId="2" borderId="26" xfId="0" applyFont="1" applyFill="1" applyBorder="1" applyAlignment="1" applyProtection="1">
      <alignment vertical="top" wrapText="1"/>
      <protection hidden="1"/>
    </xf>
    <xf numFmtId="0" fontId="1" fillId="2" borderId="67" xfId="0" applyFont="1" applyFill="1" applyBorder="1" applyAlignment="1" applyProtection="1">
      <alignment vertical="top" wrapText="1"/>
      <protection hidden="1"/>
    </xf>
    <xf numFmtId="0" fontId="1" fillId="2" borderId="6" xfId="0" applyFont="1" applyFill="1" applyBorder="1" applyAlignment="1" applyProtection="1">
      <alignment vertical="top" wrapText="1"/>
      <protection hidden="1"/>
    </xf>
    <xf numFmtId="0" fontId="1" fillId="2" borderId="76" xfId="0" applyNumberFormat="1" applyFont="1" applyFill="1" applyBorder="1" applyAlignment="1" applyProtection="1">
      <alignment horizontal="center" vertical="top" wrapText="1"/>
      <protection hidden="1"/>
    </xf>
    <xf numFmtId="0" fontId="1" fillId="2" borderId="59" xfId="0" applyFont="1" applyFill="1" applyBorder="1" applyAlignment="1" applyProtection="1">
      <alignment vertical="center" wrapText="1"/>
      <protection hidden="1"/>
    </xf>
    <xf numFmtId="49" fontId="1" fillId="2" borderId="77" xfId="0" applyNumberFormat="1" applyFont="1" applyFill="1" applyBorder="1" applyAlignment="1" applyProtection="1">
      <alignment horizontal="center" vertical="top" wrapText="1"/>
      <protection hidden="1"/>
    </xf>
    <xf numFmtId="0" fontId="1" fillId="2" borderId="3" xfId="0" applyFont="1" applyFill="1" applyBorder="1" applyAlignment="1" applyProtection="1">
      <alignment vertical="top" wrapText="1"/>
      <protection hidden="1"/>
    </xf>
    <xf numFmtId="0" fontId="1" fillId="0" borderId="6" xfId="0" applyFont="1" applyFill="1" applyBorder="1" applyAlignment="1" applyProtection="1">
      <alignment vertical="top" wrapText="1"/>
      <protection hidden="1"/>
    </xf>
    <xf numFmtId="0" fontId="1" fillId="0" borderId="7" xfId="0" applyFont="1" applyFill="1" applyBorder="1" applyAlignment="1" applyProtection="1">
      <alignment vertical="top" wrapText="1"/>
      <protection hidden="1"/>
    </xf>
    <xf numFmtId="49" fontId="1" fillId="0" borderId="77" xfId="0" applyNumberFormat="1" applyFont="1" applyFill="1" applyBorder="1" applyAlignment="1" applyProtection="1">
      <alignment horizontal="center" vertical="top" wrapText="1"/>
      <protection hidden="1"/>
    </xf>
    <xf numFmtId="0" fontId="1" fillId="2" borderId="7" xfId="0" applyFont="1" applyFill="1" applyBorder="1" applyAlignment="1" applyProtection="1">
      <alignment vertical="top" wrapText="1"/>
      <protection hidden="1"/>
    </xf>
    <xf numFmtId="0" fontId="1" fillId="2" borderId="78" xfId="0" applyFont="1" applyFill="1" applyBorder="1" applyAlignment="1" applyProtection="1">
      <alignment vertical="top" wrapText="1"/>
      <protection hidden="1"/>
    </xf>
    <xf numFmtId="0" fontId="1" fillId="2" borderId="79" xfId="0" applyFont="1" applyFill="1" applyBorder="1" applyAlignment="1" applyProtection="1">
      <alignment vertical="top" wrapText="1"/>
      <protection hidden="1"/>
    </xf>
    <xf numFmtId="49" fontId="1" fillId="2" borderId="76" xfId="0" applyNumberFormat="1" applyFont="1" applyFill="1" applyBorder="1" applyAlignment="1" applyProtection="1">
      <alignment horizontal="center" vertical="top" wrapText="1"/>
      <protection hidden="1"/>
    </xf>
    <xf numFmtId="0" fontId="1" fillId="2" borderId="59" xfId="0" applyFont="1" applyFill="1" applyBorder="1" applyAlignment="1" applyProtection="1">
      <alignment vertical="top" wrapText="1"/>
      <protection hidden="1"/>
    </xf>
    <xf numFmtId="49" fontId="1" fillId="2" borderId="80" xfId="0" applyNumberFormat="1" applyFont="1" applyFill="1" applyBorder="1" applyAlignment="1" applyProtection="1">
      <alignment horizontal="center" vertical="top" wrapText="1"/>
      <protection hidden="1"/>
    </xf>
    <xf numFmtId="0" fontId="1" fillId="2" borderId="81" xfId="0" applyFont="1" applyFill="1" applyBorder="1" applyAlignment="1" applyProtection="1">
      <alignment vertical="top" wrapText="1"/>
      <protection hidden="1"/>
    </xf>
    <xf numFmtId="0" fontId="1" fillId="2" borderId="59" xfId="0" applyFont="1" applyFill="1" applyBorder="1" applyAlignment="1" applyProtection="1">
      <alignment wrapText="1"/>
      <protection hidden="1"/>
    </xf>
    <xf numFmtId="49" fontId="1" fillId="0" borderId="76" xfId="0" applyNumberFormat="1" applyFont="1" applyFill="1" applyBorder="1" applyAlignment="1" applyProtection="1">
      <alignment horizontal="center" vertical="top" wrapText="1"/>
      <protection hidden="1"/>
    </xf>
    <xf numFmtId="0" fontId="8" fillId="2" borderId="76" xfId="0" applyFont="1" applyFill="1" applyBorder="1" applyProtection="1"/>
    <xf numFmtId="0" fontId="1" fillId="6" borderId="59" xfId="0" applyFont="1" applyFill="1" applyBorder="1" applyAlignment="1" applyProtection="1">
      <alignment vertical="top" wrapText="1"/>
      <protection hidden="1"/>
    </xf>
    <xf numFmtId="0" fontId="6" fillId="2" borderId="59" xfId="0" applyFont="1" applyFill="1" applyBorder="1" applyAlignment="1" applyProtection="1">
      <alignment horizontal="left" vertical="top" wrapText="1"/>
      <protection hidden="1"/>
    </xf>
    <xf numFmtId="0" fontId="1" fillId="2" borderId="59" xfId="0" applyFont="1" applyFill="1" applyBorder="1" applyAlignment="1" applyProtection="1">
      <alignment horizontal="left" vertical="top" wrapText="1"/>
      <protection hidden="1"/>
    </xf>
    <xf numFmtId="0" fontId="1" fillId="0" borderId="59" xfId="0" applyFont="1" applyFill="1" applyBorder="1" applyAlignment="1" applyProtection="1">
      <alignment vertical="center" wrapText="1"/>
      <protection hidden="1"/>
    </xf>
    <xf numFmtId="49" fontId="1" fillId="0" borderId="80" xfId="0" applyNumberFormat="1" applyFont="1" applyFill="1" applyBorder="1" applyAlignment="1" applyProtection="1">
      <alignment horizontal="center" vertical="top" wrapText="1"/>
      <protection hidden="1"/>
    </xf>
    <xf numFmtId="0" fontId="1" fillId="0" borderId="81" xfId="0" applyFont="1" applyFill="1" applyBorder="1" applyAlignment="1" applyProtection="1">
      <alignment vertical="top" wrapText="1"/>
      <protection hidden="1"/>
    </xf>
    <xf numFmtId="0" fontId="1" fillId="2" borderId="59" xfId="0" applyFont="1" applyFill="1" applyBorder="1" applyAlignment="1" applyProtection="1">
      <alignment horizontal="left" vertical="center" wrapText="1"/>
      <protection hidden="1"/>
    </xf>
    <xf numFmtId="0" fontId="1" fillId="0" borderId="59" xfId="0" applyFont="1" applyFill="1" applyBorder="1" applyAlignment="1" applyProtection="1">
      <alignment wrapText="1"/>
      <protection hidden="1"/>
    </xf>
    <xf numFmtId="0" fontId="1" fillId="2" borderId="59" xfId="0" applyFont="1" applyFill="1" applyBorder="1" applyAlignment="1" applyProtection="1">
      <alignment vertical="justify" wrapText="1"/>
      <protection hidden="1"/>
    </xf>
    <xf numFmtId="49" fontId="1" fillId="2" borderId="74" xfId="0" applyNumberFormat="1" applyFont="1" applyFill="1" applyBorder="1" applyAlignment="1" applyProtection="1">
      <alignment horizontal="center" vertical="top" wrapText="1"/>
      <protection hidden="1"/>
    </xf>
    <xf numFmtId="0" fontId="1" fillId="2" borderId="75" xfId="0" applyFont="1" applyFill="1" applyBorder="1" applyAlignment="1" applyProtection="1">
      <alignment vertical="top" wrapText="1"/>
      <protection hidden="1"/>
    </xf>
    <xf numFmtId="0" fontId="1" fillId="0" borderId="79" xfId="0" applyFont="1" applyFill="1" applyBorder="1" applyAlignment="1" applyProtection="1">
      <alignment vertical="top" wrapText="1"/>
      <protection hidden="1"/>
    </xf>
    <xf numFmtId="49" fontId="38" fillId="0" borderId="76" xfId="0" applyNumberFormat="1" applyFont="1" applyFill="1" applyBorder="1" applyAlignment="1" applyProtection="1">
      <alignment horizontal="center" vertical="top" wrapText="1"/>
      <protection hidden="1"/>
    </xf>
    <xf numFmtId="0" fontId="1" fillId="2" borderId="79" xfId="0" applyFont="1" applyFill="1" applyBorder="1" applyAlignment="1" applyProtection="1">
      <alignment vertical="distributed" wrapText="1"/>
      <protection hidden="1"/>
    </xf>
    <xf numFmtId="0" fontId="1" fillId="2" borderId="59" xfId="0" applyFont="1" applyFill="1" applyBorder="1" applyAlignment="1" applyProtection="1">
      <alignment vertical="distributed" wrapText="1"/>
      <protection hidden="1"/>
    </xf>
    <xf numFmtId="0" fontId="1" fillId="2" borderId="11" xfId="0" applyFont="1" applyFill="1" applyBorder="1" applyAlignment="1" applyProtection="1">
      <alignment vertical="distributed" wrapText="1"/>
      <protection hidden="1"/>
    </xf>
    <xf numFmtId="0" fontId="1" fillId="2" borderId="11" xfId="0" applyFont="1" applyFill="1" applyBorder="1" applyAlignment="1" applyProtection="1">
      <alignment vertical="top" wrapText="1"/>
      <protection hidden="1"/>
    </xf>
    <xf numFmtId="49" fontId="5" fillId="0" borderId="76" xfId="0" applyNumberFormat="1" applyFont="1" applyFill="1" applyBorder="1" applyAlignment="1" applyProtection="1">
      <alignment horizontal="center" vertical="top" wrapText="1"/>
      <protection hidden="1"/>
    </xf>
    <xf numFmtId="49" fontId="1" fillId="0" borderId="82" xfId="0" applyNumberFormat="1" applyFont="1" applyFill="1" applyBorder="1" applyAlignment="1" applyProtection="1">
      <alignment horizontal="center" vertical="top" wrapText="1"/>
      <protection hidden="1"/>
    </xf>
    <xf numFmtId="0" fontId="1" fillId="0" borderId="83" xfId="0" applyFont="1" applyFill="1" applyBorder="1" applyAlignment="1" applyProtection="1">
      <alignment vertical="top" wrapText="1"/>
      <protection hidden="1"/>
    </xf>
    <xf numFmtId="49" fontId="1" fillId="0" borderId="80" xfId="0" applyNumberFormat="1" applyFont="1" applyFill="1" applyBorder="1" applyAlignment="1" applyProtection="1">
      <alignment horizontal="center" wrapText="1"/>
      <protection hidden="1"/>
    </xf>
    <xf numFmtId="0" fontId="0" fillId="0" borderId="59" xfId="0" applyBorder="1" applyAlignment="1" applyProtection="1">
      <alignment vertical="top" wrapText="1"/>
    </xf>
    <xf numFmtId="49" fontId="1" fillId="2" borderId="84" xfId="0" applyNumberFormat="1" applyFont="1" applyFill="1" applyBorder="1" applyAlignment="1" applyProtection="1">
      <alignment horizontal="center" vertical="top" wrapText="1"/>
      <protection hidden="1"/>
    </xf>
    <xf numFmtId="0" fontId="1" fillId="2" borderId="85" xfId="0" applyFont="1" applyFill="1" applyBorder="1" applyAlignment="1" applyProtection="1">
      <alignment vertical="top" wrapText="1"/>
      <protection hidden="1"/>
    </xf>
    <xf numFmtId="49" fontId="1" fillId="2" borderId="86" xfId="0" applyNumberFormat="1" applyFont="1" applyFill="1" applyBorder="1" applyAlignment="1" applyProtection="1">
      <alignment horizontal="center" vertical="top" wrapText="1"/>
      <protection hidden="1"/>
    </xf>
    <xf numFmtId="0" fontId="1" fillId="2" borderId="87" xfId="0" applyFont="1" applyFill="1" applyBorder="1" applyAlignment="1" applyProtection="1">
      <alignment vertical="top" wrapText="1"/>
      <protection hidden="1"/>
    </xf>
    <xf numFmtId="0" fontId="1" fillId="2" borderId="3" xfId="0" applyFont="1" applyFill="1" applyBorder="1" applyAlignment="1" applyProtection="1">
      <alignment horizontal="center"/>
      <protection hidden="1"/>
    </xf>
    <xf numFmtId="0" fontId="1" fillId="2" borderId="3" xfId="0" applyFont="1" applyFill="1" applyBorder="1" applyAlignment="1" applyProtection="1">
      <alignment wrapText="1"/>
      <protection hidden="1"/>
    </xf>
    <xf numFmtId="0" fontId="5" fillId="2" borderId="88" xfId="0" applyFont="1" applyFill="1" applyBorder="1" applyProtection="1">
      <protection hidden="1"/>
    </xf>
    <xf numFmtId="0" fontId="1" fillId="2" borderId="89" xfId="0" applyFont="1" applyFill="1" applyBorder="1" applyProtection="1">
      <protection hidden="1"/>
    </xf>
    <xf numFmtId="0" fontId="1" fillId="2" borderId="90" xfId="0" applyFont="1" applyFill="1" applyBorder="1" applyAlignment="1" applyProtection="1">
      <alignment wrapText="1"/>
      <protection hidden="1"/>
    </xf>
    <xf numFmtId="0" fontId="1" fillId="2" borderId="91" xfId="0" applyFont="1" applyFill="1" applyBorder="1" applyAlignment="1" applyProtection="1">
      <alignment wrapText="1"/>
      <protection hidden="1"/>
    </xf>
    <xf numFmtId="0" fontId="1" fillId="0" borderId="90" xfId="0" applyFont="1" applyFill="1" applyBorder="1" applyAlignment="1" applyProtection="1">
      <alignment horizontal="justify" vertical="top" wrapText="1"/>
      <protection hidden="1"/>
    </xf>
    <xf numFmtId="0" fontId="1" fillId="2" borderId="91" xfId="0" applyFont="1" applyFill="1" applyBorder="1" applyAlignment="1" applyProtection="1">
      <alignment vertical="top" wrapText="1"/>
      <protection hidden="1"/>
    </xf>
    <xf numFmtId="0" fontId="1" fillId="2" borderId="92" xfId="0" applyFont="1" applyFill="1" applyBorder="1" applyProtection="1">
      <protection hidden="1"/>
    </xf>
    <xf numFmtId="0" fontId="1" fillId="2" borderId="93" xfId="0" applyFont="1" applyFill="1" applyBorder="1" applyProtection="1">
      <protection hidden="1"/>
    </xf>
    <xf numFmtId="0" fontId="5" fillId="2" borderId="0" xfId="0" applyFont="1" applyFill="1" applyBorder="1" applyAlignment="1" applyProtection="1">
      <alignment vertical="center" wrapText="1"/>
      <protection hidden="1"/>
    </xf>
    <xf numFmtId="0" fontId="1" fillId="0" borderId="0" xfId="0" applyFont="1" applyFill="1" applyBorder="1" applyAlignment="1" applyProtection="1">
      <alignment horizontal="left" vertical="center" wrapText="1"/>
      <protection hidden="1"/>
    </xf>
    <xf numFmtId="0" fontId="1" fillId="0" borderId="0" xfId="0" applyFont="1" applyFill="1" applyBorder="1" applyAlignment="1" applyProtection="1">
      <alignment horizontal="justify" vertical="justify" wrapText="1"/>
      <protection hidden="1"/>
    </xf>
    <xf numFmtId="0" fontId="1" fillId="0" borderId="66" xfId="0" applyFont="1" applyFill="1" applyBorder="1" applyAlignment="1" applyProtection="1">
      <alignment vertical="top" wrapText="1"/>
      <protection hidden="1"/>
    </xf>
    <xf numFmtId="0" fontId="1" fillId="0" borderId="70" xfId="0" applyFont="1" applyFill="1" applyBorder="1" applyAlignment="1" applyProtection="1">
      <alignment vertical="top" wrapText="1"/>
      <protection hidden="1"/>
    </xf>
    <xf numFmtId="0" fontId="1" fillId="0" borderId="78" xfId="0" applyFont="1" applyFill="1" applyBorder="1" applyAlignment="1" applyProtection="1">
      <alignment vertical="top" wrapText="1"/>
      <protection hidden="1"/>
    </xf>
    <xf numFmtId="0" fontId="1" fillId="0" borderId="52" xfId="0" applyFont="1" applyFill="1" applyBorder="1" applyAlignment="1" applyProtection="1">
      <alignment horizontal="center" vertical="center" wrapText="1"/>
      <protection locked="0"/>
    </xf>
    <xf numFmtId="0" fontId="1" fillId="2" borderId="43" xfId="0" applyFont="1" applyFill="1" applyBorder="1" applyAlignment="1" applyProtection="1">
      <alignment horizontal="center" vertical="center" wrapText="1"/>
    </xf>
    <xf numFmtId="0" fontId="1" fillId="2" borderId="71" xfId="0" applyFont="1" applyFill="1" applyBorder="1" applyAlignment="1" applyProtection="1">
      <alignment vertical="top" wrapText="1"/>
      <protection locked="0"/>
    </xf>
    <xf numFmtId="49" fontId="1" fillId="5" borderId="35" xfId="0" applyNumberFormat="1" applyFont="1" applyFill="1" applyBorder="1" applyAlignment="1" applyProtection="1">
      <alignment horizontal="center"/>
      <protection locked="0"/>
    </xf>
    <xf numFmtId="49" fontId="1" fillId="5" borderId="49" xfId="0" applyNumberFormat="1" applyFont="1" applyFill="1" applyBorder="1" applyAlignment="1" applyProtection="1">
      <alignment horizontal="center"/>
      <protection locked="0"/>
    </xf>
    <xf numFmtId="0" fontId="4" fillId="2" borderId="0" xfId="0" applyFont="1" applyFill="1" applyAlignment="1" applyProtection="1">
      <alignment horizontal="center"/>
      <protection hidden="1"/>
    </xf>
    <xf numFmtId="0" fontId="4" fillId="0" borderId="0" xfId="0" applyFont="1" applyFill="1" applyAlignment="1" applyProtection="1">
      <alignment horizontal="center"/>
      <protection hidden="1"/>
    </xf>
    <xf numFmtId="0" fontId="1" fillId="5" borderId="40" xfId="0" applyFont="1" applyFill="1" applyBorder="1" applyAlignment="1" applyProtection="1">
      <alignment horizontal="center" wrapText="1"/>
      <protection locked="0"/>
    </xf>
    <xf numFmtId="0" fontId="1" fillId="5" borderId="0" xfId="0" applyFont="1" applyFill="1" applyBorder="1" applyAlignment="1" applyProtection="1">
      <alignment horizontal="center" wrapText="1"/>
      <protection locked="0"/>
    </xf>
    <xf numFmtId="0" fontId="1" fillId="5" borderId="37" xfId="0" applyFont="1" applyFill="1" applyBorder="1" applyAlignment="1" applyProtection="1">
      <alignment horizontal="center" wrapText="1"/>
      <protection locked="0"/>
    </xf>
    <xf numFmtId="0" fontId="1" fillId="5" borderId="39" xfId="0" applyFont="1" applyFill="1" applyBorder="1" applyAlignment="1" applyProtection="1">
      <alignment horizontal="center" wrapText="1"/>
      <protection locked="0"/>
    </xf>
    <xf numFmtId="0" fontId="1" fillId="5" borderId="36" xfId="0" applyFont="1" applyFill="1" applyBorder="1" applyAlignment="1" applyProtection="1">
      <alignment horizontal="center" wrapText="1"/>
      <protection locked="0"/>
    </xf>
    <xf numFmtId="0" fontId="39" fillId="0" borderId="0" xfId="0" applyFont="1" applyAlignment="1">
      <alignment horizontal="left" wrapText="1"/>
    </xf>
    <xf numFmtId="0" fontId="39" fillId="0" borderId="5" xfId="0" applyFont="1" applyBorder="1" applyAlignment="1">
      <alignment horizontal="left" wrapText="1"/>
    </xf>
    <xf numFmtId="0" fontId="1" fillId="5" borderId="41" xfId="0" applyFont="1" applyFill="1" applyBorder="1" applyAlignment="1" applyProtection="1">
      <alignment horizontal="center" wrapText="1"/>
      <protection locked="0"/>
    </xf>
    <xf numFmtId="0" fontId="1" fillId="5" borderId="35" xfId="0" applyFont="1" applyFill="1" applyBorder="1" applyAlignment="1" applyProtection="1">
      <alignment horizontal="center" wrapText="1"/>
      <protection locked="0"/>
    </xf>
    <xf numFmtId="0" fontId="39" fillId="0" borderId="0" xfId="0" applyFont="1" applyFill="1" applyAlignment="1">
      <alignment horizontal="left" wrapText="1"/>
    </xf>
    <xf numFmtId="0" fontId="39" fillId="0" borderId="5" xfId="0" applyFont="1" applyFill="1" applyBorder="1" applyAlignment="1">
      <alignment horizontal="left" wrapText="1"/>
    </xf>
    <xf numFmtId="0" fontId="50" fillId="0" borderId="0" xfId="0" applyFont="1" applyFill="1" applyAlignment="1">
      <alignment horizontal="left" wrapText="1"/>
    </xf>
    <xf numFmtId="0" fontId="50" fillId="0" borderId="5" xfId="0" applyFont="1" applyFill="1" applyBorder="1" applyAlignment="1">
      <alignment horizontal="left" wrapText="1"/>
    </xf>
    <xf numFmtId="0" fontId="1" fillId="5" borderId="49" xfId="0" applyFont="1" applyFill="1" applyBorder="1" applyAlignment="1" applyProtection="1">
      <alignment horizontal="center" wrapText="1"/>
      <protection locked="0"/>
    </xf>
    <xf numFmtId="49" fontId="1" fillId="5" borderId="35" xfId="0" applyNumberFormat="1" applyFont="1" applyFill="1" applyBorder="1" applyAlignment="1" applyProtection="1">
      <alignment horizontal="center" wrapText="1"/>
      <protection locked="0"/>
    </xf>
    <xf numFmtId="49" fontId="1" fillId="5" borderId="49" xfId="0" applyNumberFormat="1" applyFont="1" applyFill="1" applyBorder="1" applyAlignment="1" applyProtection="1">
      <alignment horizontal="center" wrapText="1"/>
      <protection locked="0"/>
    </xf>
    <xf numFmtId="49" fontId="1" fillId="5" borderId="50" xfId="0" applyNumberFormat="1" applyFont="1" applyFill="1" applyBorder="1" applyAlignment="1" applyProtection="1">
      <alignment horizontal="center" wrapText="1"/>
      <protection locked="0"/>
    </xf>
    <xf numFmtId="49" fontId="1" fillId="5" borderId="51" xfId="0" applyNumberFormat="1" applyFont="1" applyFill="1" applyBorder="1" applyAlignment="1" applyProtection="1">
      <alignment horizontal="center" wrapText="1"/>
      <protection locked="0"/>
    </xf>
    <xf numFmtId="49" fontId="17" fillId="2" borderId="24" xfId="0" applyNumberFormat="1" applyFont="1" applyFill="1" applyBorder="1" applyAlignment="1" applyProtection="1">
      <alignment horizontal="left" vertical="center" wrapText="1"/>
      <protection hidden="1"/>
    </xf>
    <xf numFmtId="0" fontId="0" fillId="0" borderId="21" xfId="0" applyBorder="1"/>
    <xf numFmtId="0" fontId="0" fillId="0" borderId="38" xfId="0" applyBorder="1"/>
    <xf numFmtId="0" fontId="1" fillId="5" borderId="50" xfId="0" applyFont="1" applyFill="1" applyBorder="1" applyAlignment="1" applyProtection="1">
      <alignment horizontal="center" wrapText="1"/>
      <protection locked="0"/>
    </xf>
    <xf numFmtId="0" fontId="1" fillId="5" borderId="51" xfId="0" applyFont="1" applyFill="1" applyBorder="1" applyAlignment="1" applyProtection="1">
      <alignment horizontal="center" wrapText="1"/>
      <protection locked="0"/>
    </xf>
    <xf numFmtId="0" fontId="1" fillId="2" borderId="3" xfId="0" applyFont="1" applyFill="1" applyBorder="1" applyAlignment="1" applyProtection="1">
      <alignment horizontal="left"/>
      <protection hidden="1"/>
    </xf>
    <xf numFmtId="0" fontId="1" fillId="0" borderId="3" xfId="0" applyFont="1" applyBorder="1" applyAlignment="1" applyProtection="1">
      <alignment horizontal="left"/>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revisionHeaders" Target="revisions/revisionHeader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usernames" Target="revisions/userNam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13" Type="http://schemas.openxmlformats.org/officeDocument/2006/relationships/revisionLog" Target="revisionLog13.xml"/><Relationship Id="rId18" Type="http://schemas.openxmlformats.org/officeDocument/2006/relationships/revisionLog" Target="revisionLog18.xml"/><Relationship Id="rId26" Type="http://schemas.openxmlformats.org/officeDocument/2006/relationships/revisionLog" Target="revisionLog26.xml"/><Relationship Id="rId39" Type="http://schemas.openxmlformats.org/officeDocument/2006/relationships/revisionLog" Target="revisionLog39.xml"/><Relationship Id="rId3" Type="http://schemas.openxmlformats.org/officeDocument/2006/relationships/revisionLog" Target="revisionLog3.xml"/><Relationship Id="rId21" Type="http://schemas.openxmlformats.org/officeDocument/2006/relationships/revisionLog" Target="revisionLog21.xml"/><Relationship Id="rId34" Type="http://schemas.openxmlformats.org/officeDocument/2006/relationships/revisionLog" Target="revisionLog34.xml"/><Relationship Id="rId42" Type="http://schemas.openxmlformats.org/officeDocument/2006/relationships/revisionLog" Target="revisionLog42.xml"/><Relationship Id="rId47" Type="http://schemas.openxmlformats.org/officeDocument/2006/relationships/revisionLog" Target="revisionLog47.xml"/><Relationship Id="rId50" Type="http://schemas.openxmlformats.org/officeDocument/2006/relationships/revisionLog" Target="revisionLog50.xml"/><Relationship Id="rId7" Type="http://schemas.openxmlformats.org/officeDocument/2006/relationships/revisionLog" Target="revisionLog7.xml"/><Relationship Id="rId12" Type="http://schemas.openxmlformats.org/officeDocument/2006/relationships/revisionLog" Target="revisionLog12.xml"/><Relationship Id="rId17" Type="http://schemas.openxmlformats.org/officeDocument/2006/relationships/revisionLog" Target="revisionLog17.xml"/><Relationship Id="rId25" Type="http://schemas.openxmlformats.org/officeDocument/2006/relationships/revisionLog" Target="revisionLog25.xml"/><Relationship Id="rId33" Type="http://schemas.openxmlformats.org/officeDocument/2006/relationships/revisionLog" Target="revisionLog33.xml"/><Relationship Id="rId38" Type="http://schemas.openxmlformats.org/officeDocument/2006/relationships/revisionLog" Target="revisionLog38.xml"/><Relationship Id="rId46" Type="http://schemas.openxmlformats.org/officeDocument/2006/relationships/revisionLog" Target="revisionLog46.xml"/><Relationship Id="rId2" Type="http://schemas.openxmlformats.org/officeDocument/2006/relationships/revisionLog" Target="revisionLog2.xml"/><Relationship Id="rId16" Type="http://schemas.openxmlformats.org/officeDocument/2006/relationships/revisionLog" Target="revisionLog16.xml"/><Relationship Id="rId20" Type="http://schemas.openxmlformats.org/officeDocument/2006/relationships/revisionLog" Target="revisionLog20.xml"/><Relationship Id="rId29" Type="http://schemas.openxmlformats.org/officeDocument/2006/relationships/revisionLog" Target="revisionLog29.xml"/><Relationship Id="rId41" Type="http://schemas.openxmlformats.org/officeDocument/2006/relationships/revisionLog" Target="revisionLog41.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24" Type="http://schemas.openxmlformats.org/officeDocument/2006/relationships/revisionLog" Target="revisionLog24.xml"/><Relationship Id="rId32" Type="http://schemas.openxmlformats.org/officeDocument/2006/relationships/revisionLog" Target="revisionLog32.xml"/><Relationship Id="rId37" Type="http://schemas.openxmlformats.org/officeDocument/2006/relationships/revisionLog" Target="revisionLog37.xml"/><Relationship Id="rId40" Type="http://schemas.openxmlformats.org/officeDocument/2006/relationships/revisionLog" Target="revisionLog40.xml"/><Relationship Id="rId45" Type="http://schemas.openxmlformats.org/officeDocument/2006/relationships/revisionLog" Target="revisionLog45.xml"/><Relationship Id="rId53" Type="http://schemas.openxmlformats.org/officeDocument/2006/relationships/revisionLog" Target="revisionLog53.xml"/><Relationship Id="rId5" Type="http://schemas.openxmlformats.org/officeDocument/2006/relationships/revisionLog" Target="revisionLog5.xml"/><Relationship Id="rId15" Type="http://schemas.openxmlformats.org/officeDocument/2006/relationships/revisionLog" Target="revisionLog15.xml"/><Relationship Id="rId23" Type="http://schemas.openxmlformats.org/officeDocument/2006/relationships/revisionLog" Target="revisionLog23.xml"/><Relationship Id="rId28" Type="http://schemas.openxmlformats.org/officeDocument/2006/relationships/revisionLog" Target="revisionLog28.xml"/><Relationship Id="rId36" Type="http://schemas.openxmlformats.org/officeDocument/2006/relationships/revisionLog" Target="revisionLog36.xml"/><Relationship Id="rId49" Type="http://schemas.openxmlformats.org/officeDocument/2006/relationships/revisionLog" Target="revisionLog49.xml"/><Relationship Id="rId10" Type="http://schemas.openxmlformats.org/officeDocument/2006/relationships/revisionLog" Target="revisionLog10.xml"/><Relationship Id="rId19" Type="http://schemas.openxmlformats.org/officeDocument/2006/relationships/revisionLog" Target="revisionLog19.xml"/><Relationship Id="rId31" Type="http://schemas.openxmlformats.org/officeDocument/2006/relationships/revisionLog" Target="revisionLog31.xml"/><Relationship Id="rId44" Type="http://schemas.openxmlformats.org/officeDocument/2006/relationships/revisionLog" Target="revisionLog44.xml"/><Relationship Id="rId52" Type="http://schemas.openxmlformats.org/officeDocument/2006/relationships/revisionLog" Target="revisionLog52.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 Id="rId22" Type="http://schemas.openxmlformats.org/officeDocument/2006/relationships/revisionLog" Target="revisionLog22.xml"/><Relationship Id="rId27" Type="http://schemas.openxmlformats.org/officeDocument/2006/relationships/revisionLog" Target="revisionLog27.xml"/><Relationship Id="rId30" Type="http://schemas.openxmlformats.org/officeDocument/2006/relationships/revisionLog" Target="revisionLog30.xml"/><Relationship Id="rId35" Type="http://schemas.openxmlformats.org/officeDocument/2006/relationships/revisionLog" Target="revisionLog35.xml"/><Relationship Id="rId43" Type="http://schemas.openxmlformats.org/officeDocument/2006/relationships/revisionLog" Target="revisionLog43.xml"/><Relationship Id="rId48" Type="http://schemas.openxmlformats.org/officeDocument/2006/relationships/revisionLog" Target="revisionLog48.xml"/><Relationship Id="rId8" Type="http://schemas.openxmlformats.org/officeDocument/2006/relationships/revisionLog" Target="revisionLog8.xml"/><Relationship Id="rId51" Type="http://schemas.openxmlformats.org/officeDocument/2006/relationships/revisionLog" Target="revisionLog5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12E1EF1-17BD-4AD5-A02C-DE337C53C017}" diskRevisions="1" revisionId="1332" version="2">
  <header guid="{AB1BA64E-77A0-4DD0-9A0F-3487A93C7481}" dateTime="2017-01-31T14:58:13" maxSheetId="20" userName="Ardolli, Florim" r:id="rId1">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99420AEC-9D4C-40B0-84AC-F41E94903432}" dateTime="2017-01-31T16:56:51" maxSheetId="20" userName="Ardolli, Florim" r:id="rId2" minRId="1" maxRId="93">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93147BBD-A60F-4A28-A4AD-98B10EDB3CE6}" dateTime="2017-02-01T10:18:11" maxSheetId="20" userName="Ardolli, Florim" r:id="rId3" minRId="94">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48C4F86F-C545-40CA-A994-AE7F7F3A9E85}" dateTime="2017-02-01T10:24:24" maxSheetId="20" userName="Ardolli, Florim" r:id="rId4" minRId="156" maxRId="201">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3365FB37-38FF-44B7-AE59-E6D2E643B934}" dateTime="2017-02-01T10:55:13" maxSheetId="20" userName="Ardolli, Florim" r:id="rId5" minRId="202" maxRId="864">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40419C1E-8FE5-43B4-9D18-D61C67CBB6EC}" dateTime="2017-02-01T10:58:08" maxSheetId="20" userName="Ardolli, Florim" r:id="rId6" minRId="865" maxRId="928">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301124CB-9C73-4784-A05F-3CBA197182E6}" dateTime="2017-02-01T11:36:01" maxSheetId="20" userName="Ardolli, Florim" r:id="rId7" minRId="929">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225B3D44-6ECB-44B7-B2FB-A04351CBBD9E}" dateTime="2017-02-01T15:36:11" maxSheetId="20" userName="Ardolli, Florim" r:id="rId8" minRId="991" maxRId="1026">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22F53F77-5B8F-4CD7-9596-225C3C0AE85C}" dateTime="2017-02-08T12:54:23" maxSheetId="20" userName="Rivers-Merritt, Ernestine" r:id="rId9">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55114AC8-A6F9-409C-BA19-38BFCE89A37A}" dateTime="2017-02-08T12:55:11" maxSheetId="20" userName="Rivers-Merritt, Ernestine" r:id="rId10">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698A5216-F7B5-4F21-B88A-2BA003E4526D}" dateTime="2017-02-08T12:56:40" maxSheetId="20" userName="Rivers-Merritt, Ernestine" r:id="rId11" minRId="1088" maxRId="1089">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91332C22-03E5-43E6-932D-154006EB99CD}" dateTime="2017-02-08T12:58:04" maxSheetId="20" userName="Rivers-Merritt, Ernestine" r:id="rId12" minRId="1090">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BBF5C65E-265E-43C2-B964-7EFDF4E68BEF}" dateTime="2017-02-08T12:59:02" maxSheetId="20" userName="Rivers-Merritt, Ernestine" r:id="rId13" minRId="1091">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8A9ACB26-C704-4862-BD49-98174EDF2264}" dateTime="2017-02-08T13:00:14" maxSheetId="20" userName="Rivers-Merritt, Ernestine" r:id="rId14">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DEC19BFE-A2BB-41D4-BAD4-4798A91F3D24}" dateTime="2017-02-08T13:01:34" maxSheetId="20" userName="Rivers-Merritt, Ernestine" r:id="rId15" minRId="1092">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FC7049EC-FD50-4028-B51A-43E913151AAB}" dateTime="2017-02-08T13:04:13" maxSheetId="20" userName="Rivers-Merritt, Ernestine" r:id="rId16" minRId="1093" maxRId="1094">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880E61E3-D31F-4943-9E41-7F0B82E0F24B}" dateTime="2017-02-08T13:06:25" maxSheetId="20" userName="Rivers-Merritt, Ernestine" r:id="rId17" minRId="1095" maxRId="1097">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973D98CB-4C06-4D6C-96A4-0846E782FC48}" dateTime="2017-02-08T13:12:34" maxSheetId="20" userName="Rivers-Merritt, Ernestine" r:id="rId18">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CA38CBC5-9E89-4222-9171-CE7109A957BC}" dateTime="2017-02-08T13:23:50" maxSheetId="20" userName="Rivers-Merritt, Ernestine" r:id="rId19" minRId="1098" maxRId="1101">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87F8DF1C-8E8D-4B45-8CC5-2CEC34F475D0}" dateTime="2017-02-08T13:24:12" maxSheetId="20" userName="Rivers-Merritt, Ernestine" r:id="rId20" minRId="1102">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08213002-B52A-4A1C-8FDD-8F9FBB5560E4}" dateTime="2017-02-08T13:28:42" maxSheetId="20" userName="Rivers-Merritt, Ernestine" r:id="rId21" minRId="1103" maxRId="1105">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EA093983-2E05-4408-852B-E59DBB1460EE}" dateTime="2017-02-08T13:29:35" maxSheetId="20" userName="Rivers-Merritt, Ernestine" r:id="rId22" minRId="1106">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E5D422E5-E5B3-4E20-A674-2129347A4D10}" dateTime="2017-02-08T13:32:10" maxSheetId="20" userName="Rivers-Merritt, Ernestine" r:id="rId23" minRId="1107">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643420B2-60FD-4D2F-8F67-D315615E0123}" dateTime="2017-02-08T13:34:52" maxSheetId="20" userName="Rivers-Merritt, Ernestine" r:id="rId24" minRId="1108">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B245D0E6-AC90-4ED5-AB0F-34F315E60197}" dateTime="2017-02-08T13:36:03" maxSheetId="20" userName="Rivers-Merritt, Ernestine" r:id="rId25">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60D1D956-F882-4D44-9452-5A72C67A5C0E}" dateTime="2017-02-08T13:37:20" maxSheetId="20" userName="Rivers-Merritt, Ernestine" r:id="rId26" minRId="1109">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5A0DBC4A-4932-4D82-8F4C-FEF403D62980}" dateTime="2017-02-08T13:39:29" maxSheetId="20" userName="Rivers-Merritt, Ernestine" r:id="rId27">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B2345FA7-B74B-4E48-83F2-90D9C05BD2E6}" dateTime="2017-02-08T13:41:05" maxSheetId="20" userName="Rivers-Merritt, Ernestine" r:id="rId28">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A5D2D0C9-AA17-4695-8E27-E23DBABA8697}" dateTime="2017-02-08T13:48:23" maxSheetId="20" userName="Rivers-Merritt, Ernestine" r:id="rId29">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A55D81DA-B221-4646-92B2-AAE98ABC21A6}" dateTime="2017-02-08T13:51:16" maxSheetId="20" userName="Rivers-Merritt, Ernestine" r:id="rId30" minRId="1110" maxRId="1111">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CFF526D8-5623-48EF-80D2-0913104A6CC4}" dateTime="2017-02-08T13:53:04" maxSheetId="20" userName="Rivers-Merritt, Ernestine" r:id="rId31" minRId="1112">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A6695920-3C78-44F3-BB66-F22EC93D102A}" dateTime="2017-02-08T13:54:23" maxSheetId="20" userName="Rivers-Merritt, Ernestine" r:id="rId32" minRId="1113" maxRId="1114">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3092F3A3-7DAD-4D6A-A991-52664DEF6E4F}" dateTime="2017-02-08T13:59:09" maxSheetId="20" userName="Rivers-Merritt, Ernestine" r:id="rId33" minRId="1115" maxRId="1122">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AB95EF88-3F27-4B00-9309-3F287CAB0F74}" dateTime="2017-02-08T14:04:26" maxSheetId="20" userName="Rivers-Merritt, Ernestine" r:id="rId34" minRId="1123">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14141319-5230-4BB3-9F53-8BE3C1FC1C10}" dateTime="2017-02-08T14:05:40" maxSheetId="20" userName="Rivers-Merritt, Ernestine" r:id="rId35">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A6D76910-4CD3-4E9F-AC8D-2B12C89CAB28}" dateTime="2017-02-08T14:06:06" maxSheetId="20" userName="Rivers-Merritt, Ernestine" r:id="rId36">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BF3D1F69-5C22-442C-96C0-9620B965D481}" dateTime="2017-02-08T14:08:42" maxSheetId="20" userName="Rivers-Merritt, Ernestine" r:id="rId37" minRId="1124" maxRId="1125">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2E551A59-BCC5-4220-A81F-F250B8ED1AD5}" dateTime="2017-02-08T14:09:45" maxSheetId="20" userName="Rivers-Merritt, Ernestine" r:id="rId38">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711192EB-7338-4278-84F0-B7C70575CF46}" dateTime="2017-02-08T14:13:07" maxSheetId="20" userName="Rivers-Merritt, Ernestine" r:id="rId39" minRId="1126">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EC536463-BF5D-4CBF-99E7-AA17E132622E}" dateTime="2017-02-08T17:01:56" maxSheetId="20" userName="Rivers-Merritt, Ernestine" r:id="rId40">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44CD4DC0-E50F-4D6A-BA1B-51F4B0CA227F}" dateTime="2017-02-08T17:03:07" maxSheetId="20" userName="Rivers-Merritt, Ernestine" r:id="rId41">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76CBC510-7849-4FC8-AEBE-EA13CE00CFA9}" dateTime="2017-02-08T17:03:44" maxSheetId="20" userName="Rivers-Merritt, Ernestine" r:id="rId42">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97201BE9-7B3B-42B7-AD09-2BA8EE1C5504}" dateTime="2017-02-08T17:05:25" maxSheetId="20" userName="Rivers-Merritt, Ernestine" r:id="rId43" minRId="1188">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842A82B4-A106-4FD0-8933-E8784B9DD65B}" dateTime="2017-02-08T17:23:36" maxSheetId="20" userName="Rivers-Merritt, Ernestine" r:id="rId44" minRId="1189" maxRId="1190">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8CDB2E4E-CD9D-43B3-B95A-E2BFA5919B7B}" dateTime="2017-02-15T14:08:29" maxSheetId="20" userName="Rivers-Merritt, Ernestine" r:id="rId45" minRId="1191">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A37A5C5C-C2E9-4274-B59B-76482E25DD4A}" dateTime="2017-02-15T14:12:51" maxSheetId="20" userName="Rivers-Merritt, Ernestine" r:id="rId46" minRId="1253" maxRId="1255">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0595F477-10BE-451B-82DE-14F01E85FB54}" dateTime="2017-02-15T14:14:54" maxSheetId="20" userName="Rivers-Merritt, Ernestine" r:id="rId47">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BDF80DC3-7FAF-4C97-B949-B2AA0B947F7B}" dateTime="2017-02-15T14:15:53" maxSheetId="20" userName="Rivers-Merritt, Ernestine" r:id="rId48">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B6A72DEC-C9AB-4799-962C-DB748A8290D8}" dateTime="2017-02-15T14:20:24" maxSheetId="20" userName="Rivers-Merritt, Ernestine" r:id="rId49" minRId="1256" maxRId="1257">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A41A962B-D7B6-49FD-BE7B-36ACBE74501C}" dateTime="2017-02-15T14:20:38" maxSheetId="20" userName="Rivers-Merritt, Ernestine" r:id="rId50">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76DA1979-2B63-412D-A0E0-0DE8166FBFB7}" dateTime="2017-02-15T14:23:28" maxSheetId="20" userName="Rivers-Merritt, Ernestine" r:id="rId51">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D79976A1-36D2-4979-B44D-92DFCB5756B4}" dateTime="2017-02-15T14:30:12" maxSheetId="20" userName="Rivers-Merritt, Ernestine" r:id="rId52" minRId="1258" maxRId="1271">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B12E1EF1-17BD-4AD5-A02C-DE337C53C017}" dateTime="2017-02-16T08:27:15" maxSheetId="20" userName="Kunda, Vijaya" r:id="rId53">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D1" guid="{00000000-0000-0000-0000-000000000000}" action="delete" alwaysShow="1" author="Ardolli, Florim"/>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88" sId="1">
    <oc r="D28" t="inlineStr">
      <is>
        <r>
          <t>Does the agency</t>
        </r>
        <r>
          <rPr>
            <strike/>
            <sz val="10"/>
            <color theme="4" tint="-0.249977111117893"/>
            <rFont val="Times New Roman"/>
            <family val="1"/>
          </rPr>
          <t>, etc.</t>
        </r>
        <r>
          <rPr>
            <sz val="10"/>
            <color theme="4" tint="-0.249977111117893"/>
            <rFont val="Times New Roman"/>
            <family val="1"/>
          </rPr>
          <t xml:space="preserve"> </t>
        </r>
        <r>
          <rPr>
            <sz val="10"/>
            <rFont val="Times New Roman"/>
            <family val="1"/>
          </rPr>
          <t>have a clear understanding of its mission?</t>
        </r>
      </is>
    </oc>
    <nc r="D28" t="inlineStr">
      <is>
        <r>
          <t>Does the agency</t>
        </r>
        <r>
          <rPr>
            <sz val="10"/>
            <color theme="4" tint="-0.249977111117893"/>
            <rFont val="Times New Roman"/>
            <family val="1"/>
          </rPr>
          <t xml:space="preserve"> </t>
        </r>
        <r>
          <rPr>
            <sz val="10"/>
            <rFont val="Times New Roman"/>
            <family val="1"/>
          </rPr>
          <t>have a clear understanding of its mission?</t>
        </r>
      </is>
    </nc>
  </rcc>
  <rcc rId="1089" sId="1">
    <oc r="D29" t="inlineStr">
      <is>
        <r>
          <rPr>
            <sz val="10"/>
            <color theme="3" tint="0.39997558519241921"/>
            <rFont val="Times New Roman"/>
            <family val="1"/>
          </rPr>
          <t xml:space="preserve">Are </t>
        </r>
        <r>
          <rPr>
            <strike/>
            <sz val="10"/>
            <rFont val="Times New Roman"/>
            <family val="1"/>
          </rPr>
          <t xml:space="preserve">Is </t>
        </r>
        <r>
          <rPr>
            <sz val="10"/>
            <rFont val="Times New Roman"/>
            <family val="1"/>
          </rPr>
          <t>the agency's mission(s) carried out with the highest quality</t>
        </r>
        <r>
          <rPr>
            <strike/>
            <sz val="10"/>
            <rFont val="Times New Roman"/>
            <family val="1"/>
          </rPr>
          <t xml:space="preserve"> </t>
        </r>
        <r>
          <rPr>
            <sz val="10"/>
            <rFont val="Times New Roman"/>
            <family val="1"/>
          </rPr>
          <t>, at the lowest cost, and with integrity?</t>
        </r>
      </is>
    </oc>
    <nc r="D29" t="inlineStr">
      <is>
        <r>
          <t>Are the agency's mission(s) carried out with the highest quality</t>
        </r>
        <r>
          <rPr>
            <strike/>
            <sz val="10"/>
            <rFont val="Times New Roman"/>
            <family val="1"/>
          </rPr>
          <t xml:space="preserve"> </t>
        </r>
        <r>
          <rPr>
            <sz val="10"/>
            <rFont val="Times New Roman"/>
            <family val="1"/>
          </rPr>
          <t>, at the lowest cost, and with integrity?</t>
        </r>
      </is>
    </nc>
  </rcc>
  <rfmt sheetId="1" sqref="D28:D29">
    <dxf>
      <fill>
        <patternFill patternType="none">
          <bgColor auto="1"/>
        </patternFill>
      </fill>
    </dxf>
  </rfmt>
  <rfmt sheetId="1" sqref="D65">
    <dxf>
      <fill>
        <patternFill patternType="none">
          <bgColor auto="1"/>
        </patternFill>
      </fill>
    </dxf>
  </rfmt>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90" sId="3">
    <oc r="D33" t="inlineStr">
      <is>
        <r>
          <rPr>
            <sz val="10"/>
            <color theme="3" tint="0.39997558519241921"/>
            <rFont val="Times New Roman"/>
            <family val="1"/>
          </rPr>
          <t xml:space="preserve">With respect to </t>
        </r>
        <r>
          <rPr>
            <strike/>
            <sz val="10"/>
            <rFont val="Times New Roman"/>
            <family val="1"/>
          </rPr>
          <t xml:space="preserve">For </t>
        </r>
        <r>
          <rPr>
            <sz val="10"/>
            <rFont val="Times New Roman"/>
            <family val="1"/>
          </rPr>
          <t>bank deposits, are checks separately listed on the deposit slip and confirmed to the cash receipts record?</t>
        </r>
      </is>
    </oc>
    <nc r="D33" t="inlineStr">
      <is>
        <r>
          <rPr>
            <sz val="10"/>
            <color theme="3" tint="0.39997558519241921"/>
            <rFont val="Times New Roman"/>
            <family val="1"/>
          </rPr>
          <t xml:space="preserve">With respect to </t>
        </r>
        <r>
          <rPr>
            <sz val="10"/>
            <rFont val="Times New Roman"/>
            <family val="1"/>
          </rPr>
          <t>bank deposits, are checks separately listed on the deposit slip and confirmed to the cash receipts record?</t>
        </r>
      </is>
    </nc>
  </rcc>
  <rfmt sheetId="3" sqref="D41" start="0" length="2147483647">
    <dxf>
      <font>
        <color auto="1"/>
      </font>
    </dxf>
  </rfmt>
  <rfmt sheetId="3" sqref="D33">
    <dxf>
      <fill>
        <patternFill patternType="none">
          <bgColor auto="1"/>
        </patternFill>
      </fill>
    </dxf>
  </rfmt>
  <rfmt sheetId="3" sqref="D33" start="0" length="2147483647">
    <dxf>
      <font>
        <color auto="1"/>
      </font>
    </dxf>
  </rfmt>
  <rcmt sheetId="3" cell="D13" guid="{00000000-0000-0000-0000-000000000000}" action="delete" alwaysShow="1" author="Ardolli, Florim"/>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D13" start="0" length="2147483647">
    <dxf>
      <font>
        <color auto="1"/>
      </font>
    </dxf>
  </rfmt>
  <rcc rId="1091" sId="3">
    <oc r="D27" t="inlineStr">
      <is>
        <r>
          <rPr>
            <sz val="10"/>
            <color theme="3" tint="0.39997558519241921"/>
            <rFont val="Times New Roman"/>
            <family val="1"/>
          </rPr>
          <t>With respect to</t>
        </r>
        <r>
          <rPr>
            <sz val="10"/>
            <rFont val="Times New Roman"/>
            <family val="1"/>
          </rPr>
          <t xml:space="preserve"> </t>
        </r>
        <r>
          <rPr>
            <strike/>
            <sz val="10"/>
            <rFont val="Times New Roman"/>
            <family val="1"/>
          </rPr>
          <t xml:space="preserve">For </t>
        </r>
        <r>
          <rPr>
            <sz val="10"/>
            <rFont val="Times New Roman"/>
            <family val="1"/>
          </rPr>
          <t>sales, or other transactions with the public, are prenumbered receipts provided to payers?</t>
        </r>
      </is>
    </oc>
    <nc r="D27" t="inlineStr">
      <is>
        <t>With respect to sales, or other transactions with the public, are prenumbered receipts provided to payers?</t>
      </is>
    </nc>
  </rcc>
  <rfmt sheetId="3" sqref="D27">
    <dxf>
      <fill>
        <patternFill patternType="none">
          <bgColor auto="1"/>
        </patternFill>
      </fill>
    </dxf>
  </rfmt>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4" cell="D21" guid="{00000000-0000-0000-0000-000000000000}" action="delete" alwaysShow="1" author="Ardolli, Florim"/>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4" cell="D13" guid="{00000000-0000-0000-0000-000000000000}" action="delete" alwaysShow="1" author="Ardolli, Florim"/>
  <rfmt sheetId="4" sqref="D13">
    <dxf>
      <fill>
        <patternFill patternType="none">
          <bgColor auto="1"/>
        </patternFill>
      </fill>
    </dxf>
  </rfmt>
  <rfmt sheetId="4" sqref="D13" start="0" length="2147483647">
    <dxf>
      <font>
        <color auto="1"/>
      </font>
    </dxf>
  </rfmt>
  <rcc rId="1092" sId="5">
    <oc r="D13" t="inlineStr">
      <is>
        <t xml:space="preserve">Billings and Receivables are related processes that are subject to manipulation for the purposes of misappropriation or theft of City funds.  Internal Controls are intended to minimize the possibility of such improper actions.  Billings involves sending out accurate and timely bills for services rendered or for monies due to the City.  Receivables are accounts set-up to record monies owed to the City, including unexpended advances to contractors, and the subsequent receipt of monies that reduce or eliminate the outstanding receivable.  The receivables should be reviewed and aged periodically to determine if other collection actions should be taken or if accounts should be written-off.  For information regarding billings and receivables, refer to Comptroller's Directive #21, "Revenue Monitoring". </t>
      </is>
    </oc>
    <nc r="D13" t="inlineStr">
      <is>
        <t xml:space="preserve">Billings and receivables are related processes that are subject to manipulation for the purposes of misappropriation or theft of City funds.  Internal Controls are intended to minimize the possibility of such improper actions.  Billings involves sending out accurate and timely bills for services rendered or for monies due to the City.  Receivables are accounts set-up to record monies owed to the City, including unexpended advances to contractors, and the subsequent receipt of monies that reduce or eliminate the outstanding receivable.  The receivables should be reviewed and aged periodically to determine if other collection actions should be taken or if accounts should be written-off.  For information regarding billings and receivables, refer to Comptroller's Directive #21, "Revenue Monitoring". </t>
      </is>
    </nc>
  </rcc>
  <rcmt sheetId="5" cell="D13" guid="{00000000-0000-0000-0000-000000000000}" action="delete" alwaysShow="1" author="Ardolli, Florim"/>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93" sId="6">
    <oc r="D53" t="inlineStr">
      <is>
        <r>
          <rPr>
            <strike/>
            <sz val="10"/>
            <color theme="3" tint="0.39997558519241921"/>
            <rFont val="Times New Roman"/>
            <family val="1"/>
          </rPr>
          <t xml:space="preserve">  </t>
        </r>
        <r>
          <rPr>
            <sz val="10"/>
            <rFont val="Times New Roman"/>
            <family val="1"/>
          </rPr>
          <t>Have controls been implemented to  independently audit payment requests submitted under cost reimbursable contracts, in accordance with Directive 2?</t>
        </r>
      </is>
    </oc>
    <nc r="D53" t="inlineStr">
      <is>
        <t>Have controls been implemented to  independently audit payment requests submitted under cost reimbursable contracts, in accordance with Directive 2?</t>
      </is>
    </nc>
  </rcc>
  <rfmt sheetId="6" sqref="D53">
    <dxf>
      <fill>
        <patternFill patternType="none">
          <bgColor auto="1"/>
        </patternFill>
      </fill>
    </dxf>
  </rfmt>
  <rfmt sheetId="6" sqref="D32:D34">
    <dxf>
      <fill>
        <patternFill patternType="none">
          <bgColor auto="1"/>
        </patternFill>
      </fill>
    </dxf>
  </rfmt>
  <rfmt sheetId="6" sqref="D32:D34" start="0" length="2147483647">
    <dxf>
      <font>
        <color auto="1"/>
      </font>
    </dxf>
  </rfmt>
  <rcmt sheetId="6" cell="D57" guid="{00000000-0000-0000-0000-000000000000}" action="delete" alwaysShow="1" author="Ardolli, Florim"/>
  <rfmt sheetId="6" sqref="D59" start="0" length="2147483647">
    <dxf>
      <font>
        <color auto="1"/>
      </font>
    </dxf>
  </rfmt>
  <rcc rId="1094" sId="6">
    <oc r="D59" t="inlineStr">
      <is>
        <r>
          <t>Do the controls include procedures to verify that the timesheets in</t>
        </r>
        <r>
          <rPr>
            <strike/>
            <sz val="10"/>
            <rFont val="Times New Roman"/>
            <family val="1"/>
          </rPr>
          <t>b</t>
        </r>
        <r>
          <rPr>
            <sz val="10"/>
            <rFont val="Times New Roman"/>
            <family val="1"/>
          </rPr>
          <t>cluded with submitted payment requests are supported by trackable contract activities or deliverables?</t>
        </r>
      </is>
    </oc>
    <nc r="D59" t="inlineStr">
      <is>
        <r>
          <t>Do the controls include procedures to verify that the timesheets in</t>
        </r>
        <r>
          <rPr>
            <sz val="10"/>
            <rFont val="Times New Roman"/>
            <family val="1"/>
          </rPr>
          <t>cluded with submitted payment requests are supported by trackable contract activities or deliverables?</t>
        </r>
      </is>
    </nc>
  </rcc>
  <rfmt sheetId="6" sqref="D59">
    <dxf>
      <fill>
        <patternFill patternType="none">
          <bgColor auto="1"/>
        </patternFill>
      </fill>
    </dxf>
  </rfmt>
  <rfmt sheetId="6" sqref="D63">
    <dxf>
      <fill>
        <patternFill patternType="none">
          <bgColor auto="1"/>
        </patternFill>
      </fill>
    </dxf>
  </rfmt>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95" sId="7">
    <oc r="D29" t="inlineStr">
      <is>
        <r>
          <t xml:space="preserve">Are all capital projects reflected in FMS in accordance with Directive 10 and Directive 30 requirements, and </t>
        </r>
        <r>
          <rPr>
            <strike/>
            <sz val="10"/>
            <rFont val="Times New Roman"/>
            <family val="1"/>
          </rPr>
          <t xml:space="preserve">in </t>
        </r>
        <r>
          <rPr>
            <sz val="10"/>
            <color theme="3" tint="0.39997558519241921"/>
            <rFont val="Times New Roman"/>
            <family val="1"/>
          </rPr>
          <t xml:space="preserve">on </t>
        </r>
        <r>
          <rPr>
            <sz val="10"/>
            <rFont val="Times New Roman"/>
            <family val="1"/>
          </rPr>
          <t>a timely basis (in accordance with the</t>
        </r>
        <r>
          <rPr>
            <i/>
            <sz val="10"/>
            <rFont val="Times New Roman"/>
            <family val="1"/>
          </rPr>
          <t xml:space="preserve"> FMS Procedures Manual for Capital Assets</t>
        </r>
        <r>
          <rPr>
            <sz val="10"/>
            <rFont val="Times New Roman"/>
            <family val="1"/>
          </rPr>
          <t>)?</t>
        </r>
      </is>
    </oc>
    <nc r="D29" t="inlineStr">
      <is>
        <r>
          <t>Are all capital projects reflected in FMS in accordance with Directive 10 and Directive 30 requirements, and on a timely basis (in accordance with the</t>
        </r>
        <r>
          <rPr>
            <i/>
            <sz val="10"/>
            <rFont val="Times New Roman"/>
            <family val="1"/>
          </rPr>
          <t xml:space="preserve"> FMS Procedures Manual for Capital Assets</t>
        </r>
        <r>
          <rPr>
            <sz val="10"/>
            <rFont val="Times New Roman"/>
            <family val="1"/>
          </rPr>
          <t>)?</t>
        </r>
      </is>
    </nc>
  </rcc>
  <rfmt sheetId="7" sqref="D29">
    <dxf>
      <fill>
        <patternFill patternType="none">
          <bgColor auto="1"/>
        </patternFill>
      </fill>
    </dxf>
  </rfmt>
  <rcc rId="1096" sId="7">
    <oc r="D30" t="inlineStr">
      <is>
        <r>
          <t xml:space="preserve">Are assets monitored to determine that there </t>
        </r>
        <r>
          <rPr>
            <strike/>
            <sz val="10"/>
            <rFont val="Times New Roman"/>
            <family val="1"/>
          </rPr>
          <t xml:space="preserve">is </t>
        </r>
        <r>
          <rPr>
            <sz val="10"/>
            <color theme="3" tint="0.39997558519241921"/>
            <rFont val="Times New Roman"/>
            <family val="1"/>
          </rPr>
          <t xml:space="preserve">are </t>
        </r>
        <r>
          <rPr>
            <sz val="10"/>
            <rFont val="Times New Roman"/>
            <family val="1"/>
          </rPr>
          <t>no permanent impairment as detailed in Directive 30?</t>
        </r>
      </is>
    </oc>
    <nc r="D30" t="inlineStr">
      <is>
        <t>Are assets monitored to determine that there are no permanent impairment as detailed in Directive 30?</t>
      </is>
    </nc>
  </rcc>
  <rfmt sheetId="7" sqref="D30">
    <dxf>
      <fill>
        <patternFill patternType="none">
          <bgColor auto="1"/>
        </patternFill>
      </fill>
    </dxf>
  </rfmt>
  <rcc rId="1097" sId="7">
    <oc r="D31" t="inlineStr">
      <is>
        <r>
          <t xml:space="preserve">Are assets that have permanent impairments </t>
        </r>
        <r>
          <rPr>
            <strike/>
            <sz val="10"/>
            <rFont val="Times New Roman"/>
            <family val="1"/>
          </rPr>
          <t xml:space="preserve">written </t>
        </r>
        <r>
          <rPr>
            <sz val="10"/>
            <color theme="3" tint="0.39997558519241921"/>
            <rFont val="Times New Roman"/>
            <family val="1"/>
          </rPr>
          <t xml:space="preserve">recorded </t>
        </r>
        <r>
          <rPr>
            <sz val="10"/>
            <rFont val="Times New Roman"/>
            <family val="1"/>
          </rPr>
          <t>in accordance with Directive 30 requirements?</t>
        </r>
      </is>
    </oc>
    <nc r="D31" t="inlineStr">
      <is>
        <r>
          <t xml:space="preserve">Are assets that have permanent impairments </t>
        </r>
        <r>
          <rPr>
            <sz val="10"/>
            <color theme="3" tint="0.39997558519241921"/>
            <rFont val="Times New Roman"/>
            <family val="1"/>
          </rPr>
          <t xml:space="preserve">recorded </t>
        </r>
        <r>
          <rPr>
            <sz val="10"/>
            <rFont val="Times New Roman"/>
            <family val="1"/>
          </rPr>
          <t>in accordance with Directive 30 requirements?</t>
        </r>
      </is>
    </nc>
  </rcc>
  <rfmt sheetId="7" sqref="D31" start="0" length="2147483647">
    <dxf>
      <font>
        <color auto="1"/>
      </font>
    </dxf>
  </rfmt>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7" sqref="D31">
    <dxf>
      <fill>
        <patternFill patternType="none">
          <bgColor auto="1"/>
        </patternFill>
      </fill>
    </dxf>
  </rfmt>
  <rfmt sheetId="7" sqref="D35" start="0" length="2147483647">
    <dxf>
      <font>
        <color auto="1"/>
      </font>
    </dxf>
  </rfmt>
  <rfmt sheetId="7" sqref="D35">
    <dxf>
      <fill>
        <patternFill patternType="none">
          <bgColor auto="1"/>
        </patternFill>
      </fill>
    </dxf>
  </rfmt>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8" cell="D13" guid="{00000000-0000-0000-0000-000000000000}" action="delete" alwaysShow="1" author="Ardolli, Florim"/>
  <rfmt sheetId="8" sqref="D13" start="0" length="2147483647">
    <dxf>
      <font>
        <color auto="1"/>
      </font>
    </dxf>
  </rfmt>
  <rcc rId="1098" sId="8">
    <oc r="D13" t="inlineStr">
      <is>
        <r>
          <t>Payroll and Personnel management involves cyclical functions that begin by recording accurate personnel data such as employee's name and address, time worked, authorized expenses, correct wages, tax withholding information, etc. and ends with the payment/earnings distribution.  Good internal controls in this area ensure that only those persons entitled to compensation are paid; and such compensation represents the correct amount of money that each person is entitled to.  Accurate</t>
        </r>
        <r>
          <rPr>
            <strike/>
            <sz val="10"/>
            <color theme="3" tint="0.39997558519241921"/>
            <rFont val="Times New Roman"/>
            <family val="1"/>
          </rPr>
          <t>,</t>
        </r>
        <r>
          <rPr>
            <sz val="10"/>
            <rFont val="Times New Roman"/>
            <family val="1"/>
          </rPr>
          <t xml:space="preserve"> earned leave balances should be accrued and recorded, and employees leaving </t>
        </r>
        <r>
          <rPr>
            <sz val="10"/>
            <color theme="3" tint="0.39997558519241921"/>
            <rFont val="Times New Roman"/>
            <family val="1"/>
          </rPr>
          <t>C</t>
        </r>
        <r>
          <rPr>
            <strike/>
            <sz val="10"/>
            <color theme="3" tint="0.39994506668294322"/>
            <rFont val="Times New Roman"/>
            <family val="1"/>
          </rPr>
          <t>c</t>
        </r>
        <r>
          <rPr>
            <sz val="10"/>
            <rFont val="Times New Roman"/>
            <family val="1"/>
          </rPr>
          <t xml:space="preserve">ity employment </t>
        </r>
        <r>
          <rPr>
            <strike/>
            <sz val="10"/>
            <rFont val="Times New Roman"/>
            <family val="1"/>
          </rPr>
          <t xml:space="preserve">are </t>
        </r>
        <r>
          <rPr>
            <sz val="10"/>
            <color theme="3" tint="0.39997558519241921"/>
            <rFont val="Times New Roman"/>
            <family val="1"/>
          </rPr>
          <t xml:space="preserve">should be </t>
        </r>
        <r>
          <rPr>
            <sz val="10"/>
            <rFont val="Times New Roman"/>
            <family val="1"/>
          </rPr>
          <t xml:space="preserve">paid for any unused leave in accordance with applicable requirements.  </t>
        </r>
      </is>
    </oc>
    <nc r="D13" t="inlineStr">
      <is>
        <r>
          <t>Payroll and Personnel management involves cyclical functions that begin by recording accurate personnel data such as employee's name and address, time worked, authorized expenses, correct wages, tax withholding information, etc. and ends with the payment/earnings distribution.  Good internal controls in this area ensure that only those persons entitled to compensation are paid; and such compensation represents the correct amount of money that each person is entitled to.  Accurate</t>
        </r>
        <r>
          <rPr>
            <strike/>
            <sz val="10"/>
            <rFont val="Times New Roman"/>
            <family val="1"/>
          </rPr>
          <t>,</t>
        </r>
        <r>
          <rPr>
            <sz val="10"/>
            <rFont val="Times New Roman"/>
            <family val="1"/>
          </rPr>
          <t xml:space="preserve"> earned leave balances should be accrued and recorded, and employees leaving City employment </t>
        </r>
        <r>
          <rPr>
            <strike/>
            <sz val="10"/>
            <rFont val="Times New Roman"/>
            <family val="1"/>
          </rPr>
          <t xml:space="preserve"> </t>
        </r>
        <r>
          <rPr>
            <sz val="10"/>
            <rFont val="Times New Roman"/>
            <family val="1"/>
          </rPr>
          <t xml:space="preserve">should be paid for any unused leave in accordance with applicable requirements.  </t>
        </r>
      </is>
    </nc>
  </rcc>
  <rfmt sheetId="8" sqref="D25" start="0" length="2147483647">
    <dxf>
      <font>
        <color auto="1"/>
      </font>
    </dxf>
  </rfmt>
  <rfmt sheetId="8" sqref="D25">
    <dxf>
      <fill>
        <patternFill patternType="none">
          <bgColor auto="1"/>
        </patternFill>
      </fill>
    </dxf>
  </rfmt>
  <rfmt sheetId="8" sqref="D13">
    <dxf>
      <fill>
        <patternFill patternType="none">
          <bgColor auto="1"/>
        </patternFill>
      </fill>
    </dxf>
  </rfmt>
  <rfmt sheetId="8" sqref="D14">
    <dxf>
      <fill>
        <patternFill patternType="none">
          <bgColor auto="1"/>
        </patternFill>
      </fill>
    </dxf>
  </rfmt>
  <rcc rId="1099" sId="8">
    <oc r="D14" t="inlineStr">
      <is>
        <r>
          <t xml:space="preserve">Refer to Comptroller's Directives 13 (Payroll), 14 (Leave Balance Payments), and 19 (Recouping Payroll Overpayments). Note: These questions should be answered to assess if appropriate payroll controls are in place whether the individual agency is using CityTime or </t>
        </r>
        <r>
          <rPr>
            <strike/>
            <sz val="10"/>
            <rFont val="Times New Roman"/>
            <family val="1"/>
          </rPr>
          <t xml:space="preserve">earlier </t>
        </r>
        <r>
          <rPr>
            <sz val="10"/>
            <color theme="3" tint="0.39997558519241921"/>
            <rFont val="Times New Roman"/>
            <family val="1"/>
          </rPr>
          <t xml:space="preserve">other </t>
        </r>
        <r>
          <rPr>
            <sz val="10"/>
            <rFont val="Times New Roman"/>
            <family val="1"/>
          </rPr>
          <t xml:space="preserve">timekeeping system. </t>
        </r>
      </is>
    </oc>
    <nc r="D14" t="inlineStr">
      <is>
        <r>
          <t>Refer to Comptroller's Directives 13 (Payroll), 14 (Leave Balance Payments), and 19 (Recouping Payroll Overpayments). Note: These questions should be answered to assess if appropriate payroll controls are in place whether the individual agency is using CityTime or</t>
        </r>
        <r>
          <rPr>
            <strike/>
            <sz val="10"/>
            <rFont val="Times New Roman"/>
            <family val="1"/>
          </rPr>
          <t xml:space="preserve"> </t>
        </r>
        <r>
          <rPr>
            <sz val="10"/>
            <rFont val="Times New Roman"/>
            <family val="1"/>
          </rPr>
          <t xml:space="preserve">other timekeeping system. </t>
        </r>
      </is>
    </nc>
  </rcc>
  <rcc rId="1100" sId="8">
    <oc r="D33" t="inlineStr">
      <is>
        <r>
          <t xml:space="preserve">Is  there a waiver (approval) on file for all employees that work for the City but live outside its limits? (Section 1127 </t>
        </r>
        <r>
          <rPr>
            <sz val="10"/>
            <color theme="3" tint="0.39997558519241921"/>
            <rFont val="Times New Roman"/>
            <family val="1"/>
          </rPr>
          <t xml:space="preserve">of City Charter </t>
        </r>
        <r>
          <rPr>
            <strike/>
            <sz val="10"/>
            <color theme="3" tint="0.39994506668294322"/>
            <rFont val="Times New Roman"/>
            <family val="1"/>
          </rPr>
          <t>which states employees will pay City taxes</t>
        </r>
        <r>
          <rPr>
            <sz val="10"/>
            <rFont val="Times New Roman"/>
            <family val="1"/>
          </rPr>
          <t>).</t>
        </r>
      </is>
    </oc>
    <nc r="D33" t="inlineStr">
      <is>
        <r>
          <t xml:space="preserve">Is  there a waiver (approval) on file for all employees that work for the City but live outside its limits? (Section 1127 </t>
        </r>
        <r>
          <rPr>
            <sz val="10"/>
            <color theme="3" tint="0.39997558519241921"/>
            <rFont val="Times New Roman"/>
            <family val="1"/>
          </rPr>
          <t>of City Charter</t>
        </r>
        <r>
          <rPr>
            <sz val="10"/>
            <rFont val="Times New Roman"/>
            <family val="1"/>
          </rPr>
          <t>).</t>
        </r>
      </is>
    </nc>
  </rcc>
  <rfmt sheetId="8" sqref="H33">
    <dxf>
      <fill>
        <patternFill patternType="none">
          <bgColor auto="1"/>
        </patternFill>
      </fill>
    </dxf>
  </rfmt>
  <rfmt sheetId="8" sqref="D33">
    <dxf>
      <fill>
        <patternFill patternType="none">
          <bgColor auto="1"/>
        </patternFill>
      </fill>
    </dxf>
  </rfmt>
  <rfmt sheetId="8" sqref="D33" start="0" length="2147483647">
    <dxf>
      <font>
        <color auto="1"/>
      </font>
    </dxf>
  </rfmt>
  <rcc rId="1101" sId="8">
    <oc r="D45" t="inlineStr">
      <is>
        <t>Are there adequate controls to ensure that no paycheck will be released to an employee until a time card, approved by a supervisor has been submitted to the Payroll Department as required by PMS regulations?</t>
      </is>
    </oc>
    <nc r="D45" t="inlineStr">
      <is>
        <t>Are there adequate controls to ensure that no paycheck will be released to an employee until a time card, approved by a supervisor has been submitted to the Payroll Department as required by OPA  PMS regulations?</t>
      </is>
    </nc>
  </rcc>
  <rcmt sheetId="8" cell="D45" guid="{00000000-0000-0000-0000-000000000000}" action="delete" alwaysShow="1" author="Ardolli, Florim"/>
  <rcmt sheetId="9" cell="D11" guid="{00000000-0000-0000-0000-000000000000}" action="delete" alwaysShow="1" author="Ardolli, Florim"/>
  <rcmt sheetId="9" cell="D17" guid="{00000000-0000-0000-0000-000000000000}" action="delete" alwaysShow="1" author="Ardolli, Florim"/>
  <rfmt sheetId="9" sqref="D31" start="0" length="2147483647">
    <dxf>
      <font>
        <color auto="1"/>
      </font>
    </dxf>
  </rfmt>
  <rfmt sheetId="9" sqref="D31">
    <dxf>
      <fill>
        <patternFill patternType="none">
          <bgColor auto="1"/>
        </patternFill>
      </fill>
    </dxf>
  </rfmt>
  <rfmt sheetId="9" sqref="D37">
    <dxf>
      <fill>
        <patternFill patternType="none">
          <bgColor auto="1"/>
        </patternFill>
      </fill>
    </dxf>
  </rfmt>
  <rfmt sheetId="9" sqref="D37" start="0" length="2147483647">
    <dxf>
      <font>
        <color auto="1"/>
      </font>
    </dxf>
  </rfmt>
  <rfmt sheetId="9" sqref="D43:D44">
    <dxf>
      <fill>
        <patternFill patternType="none">
          <bgColor auto="1"/>
        </patternFill>
      </fill>
    </dxf>
  </rfmt>
  <rfmt sheetId="9" sqref="D43:D44" start="0" length="2147483647">
    <dxf>
      <font>
        <color auto="1"/>
      </font>
    </dxf>
  </rfmt>
  <rfmt sheetId="9" sqref="D48">
    <dxf>
      <fill>
        <patternFill patternType="none">
          <bgColor auto="1"/>
        </patternFill>
      </fill>
    </dxf>
  </rfmt>
  <rfmt sheetId="9" sqref="D48" start="0" length="2147483647">
    <dxf>
      <font>
        <color auto="1"/>
      </font>
    </dxf>
  </rfmt>
  <rfmt sheetId="9" sqref="B55:H55" start="0" length="2147483647">
    <dxf>
      <font>
        <color auto="1"/>
      </font>
    </dxf>
  </rfmt>
  <rfmt sheetId="9" sqref="B55:H55">
    <dxf>
      <fill>
        <patternFill>
          <bgColor auto="1"/>
        </patternFill>
      </fill>
    </dxf>
  </rfmt>
  <rfmt sheetId="9" sqref="B55:H55" start="0" length="2147483647">
    <dxf>
      <font/>
    </dxf>
  </rfmt>
  <rfmt sheetId="9" sqref="D56" start="0" length="2147483647">
    <dxf>
      <font>
        <color auto="1"/>
      </font>
    </dxf>
  </rfmt>
  <rfmt sheetId="9" sqref="D56">
    <dxf>
      <fill>
        <patternFill patternType="none">
          <bgColor auto="1"/>
        </patternFill>
      </fill>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D19" t="inlineStr">
      <is>
        <t>"Inputs" are defined as measures of the quantity of resources used in  achieving program goals and objectives (e.g., personnel, materials, etc.).</t>
      </is>
    </oc>
    <nc r="D19" t="inlineStr">
      <is>
        <r>
          <t>"Inputs" are defined as measures of the quantity of resources used in  achieving program goals and objectives (</t>
        </r>
        <r>
          <rPr>
            <u/>
            <sz val="10"/>
            <rFont val="Times New Roman"/>
            <family val="1"/>
          </rPr>
          <t>e.g.,</t>
        </r>
        <r>
          <rPr>
            <sz val="10"/>
            <rFont val="Times New Roman"/>
            <family val="1"/>
          </rPr>
          <t xml:space="preserve"> personnel, materials, etc.).</t>
        </r>
      </is>
    </nc>
  </rcc>
  <rcc rId="2" sId="1">
    <oc r="D23" t="inlineStr">
      <is>
        <t>"Outcomes" are defined as measures of the accomplishments or results that occur because of the provided services, the outputs (e.g., a reduction in the crime rate for given period due to the efforts of the Police Department).</t>
      </is>
    </oc>
    <nc r="D23" t="inlineStr">
      <is>
        <r>
          <t xml:space="preserve">"Outcomes" are defined as measures of the accomplishments or results that occur because of the provided services, the outputs </t>
        </r>
        <r>
          <rPr>
            <u/>
            <sz val="10"/>
            <rFont val="Times New Roman"/>
            <family val="1"/>
          </rPr>
          <t>(e.g.,</t>
        </r>
        <r>
          <rPr>
            <sz val="10"/>
            <rFont val="Times New Roman"/>
            <family val="1"/>
          </rPr>
          <t xml:space="preserve"> a reduction in the crime rate for given period due to the efforts of the Police Department).</t>
        </r>
      </is>
    </nc>
  </rcc>
  <rcc rId="3" sId="1">
    <oc r="D21" t="inlineStr">
      <is>
        <t>"Outputs" are defined as measures of the quantity of service (e.g., the number of 911 calls the Police Department responded to in a given period).</t>
      </is>
    </oc>
    <nc r="D21" t="inlineStr">
      <is>
        <r>
          <t>"Outputs" are defined as measures of the quantity of service (</t>
        </r>
        <r>
          <rPr>
            <u/>
            <sz val="10"/>
            <rFont val="Times New Roman"/>
            <family val="1"/>
          </rPr>
          <t>e.g.,</t>
        </r>
        <r>
          <rPr>
            <sz val="10"/>
            <rFont val="Times New Roman"/>
            <family val="1"/>
          </rPr>
          <t xml:space="preserve"> the number of 911 calls the Police Department responded to in a given period).</t>
        </r>
      </is>
    </nc>
  </rcc>
  <rcc rId="4" sId="1">
    <oc r="D27" t="inlineStr">
      <is>
        <t>Does the agency, division unit, etc., have a written mission statement (i.e., what it is expected to accomplish)?</t>
      </is>
    </oc>
    <nc r="D27" t="inlineStr">
      <is>
        <r>
          <t>Does the agency, division unit, etc., have a written mission statement (</t>
        </r>
        <r>
          <rPr>
            <u/>
            <sz val="10"/>
            <rFont val="Times New Roman"/>
            <family val="1"/>
          </rPr>
          <t>i.e.,</t>
        </r>
        <r>
          <rPr>
            <sz val="10"/>
            <rFont val="Times New Roman"/>
            <family val="1"/>
          </rPr>
          <t xml:space="preserve"> what it is expected to accomplish)?</t>
        </r>
      </is>
    </nc>
  </rcc>
  <rcc rId="5" sId="1">
    <oc r="D29" t="inlineStr">
      <is>
        <t>Is the agency's mission(s) carried out with the highest quality , at the lowest cost, and with integrity?</t>
      </is>
    </oc>
    <nc r="D29" t="inlineStr">
      <is>
        <t>Are the agency's mission(s) carried out with the highest quality , at the lowest cost, and with integrity?</t>
      </is>
    </nc>
  </rcc>
  <rcc rId="6" sId="1">
    <oc r="D32" t="inlineStr">
      <is>
        <t>Does the agency have a process for getting periodic customer feedback (i.e., suggestions, compliments or complaints)?</t>
      </is>
    </oc>
    <nc r="D32" t="inlineStr">
      <is>
        <r>
          <t>Does the agency have a process for getting periodic customer feedback (</t>
        </r>
        <r>
          <rPr>
            <u/>
            <sz val="10"/>
            <rFont val="Times New Roman"/>
            <family val="1"/>
          </rPr>
          <t>i.e.,</t>
        </r>
        <r>
          <rPr>
            <sz val="10"/>
            <rFont val="Times New Roman"/>
            <family val="1"/>
          </rPr>
          <t xml:space="preserve"> suggestions, compliments or complaints)?</t>
        </r>
      </is>
    </nc>
  </rcc>
  <rcc rId="7" sId="1">
    <oc r="D65" t="inlineStr">
      <is>
        <t xml:space="preserve">Has the contracting out of a significant percentage of the agency's workload (i.e., more than 10% of the agency's OTPS budget) resulted in more effective delivery of service?                                                                                                                                           </t>
      </is>
    </oc>
    <nc r="D65" t="inlineStr">
      <is>
        <r>
          <t xml:space="preserve">Has the contracting-out of a significant percentage of the agency's workload </t>
        </r>
        <r>
          <rPr>
            <u/>
            <sz val="10"/>
            <rFont val="Times New Roman"/>
            <family val="1"/>
          </rPr>
          <t>(i.e.</t>
        </r>
        <r>
          <rPr>
            <sz val="10"/>
            <rFont val="Times New Roman"/>
            <family val="1"/>
          </rPr>
          <t xml:space="preserve">, more than 10% of the agency's OTPS budget) resulted in more effective delivery of service?                                                                                                                                           </t>
        </r>
      </is>
    </nc>
  </rcc>
  <rfmt sheetId="3" sqref="D11:D13" start="0" length="0">
    <dxf>
      <border>
        <left/>
      </border>
    </dxf>
  </rfmt>
  <rfmt sheetId="3" sqref="D11" start="0" length="0">
    <dxf>
      <border>
        <top/>
      </border>
    </dxf>
  </rfmt>
  <rfmt sheetId="3" sqref="D13" start="0" length="0">
    <dxf>
      <border>
        <bottom/>
      </border>
    </dxf>
  </rfmt>
  <rfmt sheetId="3" sqref="D11:D13">
    <dxf>
      <border>
        <top/>
        <bottom/>
        <horizontal/>
      </border>
    </dxf>
  </rfmt>
  <rfmt sheetId="3" sqref="D11:D14" start="0" length="0">
    <dxf>
      <border>
        <left/>
      </border>
    </dxf>
  </rfmt>
  <rfmt sheetId="3" sqref="D11:E11" start="0" length="0">
    <dxf>
      <border>
        <top/>
      </border>
    </dxf>
  </rfmt>
  <rfmt sheetId="3" sqref="E11:E14" start="0" length="0">
    <dxf>
      <border>
        <right/>
      </border>
    </dxf>
  </rfmt>
  <rfmt sheetId="3" sqref="D14:E14" start="0" length="0">
    <dxf>
      <border>
        <bottom/>
      </border>
    </dxf>
  </rfmt>
  <rfmt sheetId="3" sqref="D11:D14" start="0" length="0">
    <dxf>
      <border>
        <left style="medium">
          <color indexed="64"/>
        </left>
      </border>
    </dxf>
  </rfmt>
  <rfmt sheetId="3" sqref="D11:E11" start="0" length="0">
    <dxf>
      <border>
        <top style="medium">
          <color indexed="64"/>
        </top>
      </border>
    </dxf>
  </rfmt>
  <rfmt sheetId="3" sqref="E11:E14" start="0" length="0">
    <dxf>
      <border>
        <right style="medium">
          <color indexed="64"/>
        </right>
      </border>
    </dxf>
  </rfmt>
  <rfmt sheetId="3" sqref="D14:E14" start="0" length="0">
    <dxf>
      <border>
        <bottom style="medium">
          <color indexed="64"/>
        </bottom>
      </border>
    </dxf>
  </rfmt>
  <rcc rId="8" sId="3">
    <oc r="D13" t="inlineStr">
      <is>
        <r>
          <t xml:space="preserve">CASH RECEIPTS refers to Currency, Checks, Money Orders, Credit Card payments, and Electronic Fund Transfers.  Sources of cash receipts include: sales, grants, taxes, fees, refunds and checks returned as undeliverable. Internal Controls should provide reasonable assurance that cash receipts will not be misappropriated or stolen.  These controls should be commensurate with the value of the receipts that are to be safeguarded.  Controls include adequate segregation of duties, ongoing reviews and monitoring functions, adequate security and timely reconciliations.  Information pertaining to cash management can be found in Comptroller's Directive #11, "Cash Accountability and Control."   </t>
        </r>
        <r>
          <rPr>
            <sz val="10"/>
            <color rgb="FFFF0000"/>
            <rFont val="Times New Roman"/>
            <family val="1"/>
          </rPr>
          <t xml:space="preserve">Directive #11 was updated /revised September 2016 </t>
        </r>
      </is>
    </oc>
    <nc r="D13" t="inlineStr">
      <is>
        <r>
          <t xml:space="preserve">Cash Receipts refers to Currency, Checks, Money Orders, Credit Card payments, and Electronic Fund Transfers.  Sources of cash receipts include: sales, grants, taxes, fees, refunds and checks returned as undeliverable. Internal Controls should provide reasonable assurance that cash receipts will not be misappropriated or stolen.  These controls should be commensurate with the value of the receipts that are to be safeguarded.  Controls include adequate segregation of duties, ongoing reviews and monitoring functions, adequate security and timely reconciliations.  Information pertaining to cash management can be found in Comptroller's Directive #11, "Cash Accountability and Control."   </t>
        </r>
        <r>
          <rPr>
            <sz val="10"/>
            <color rgb="FFFF0000"/>
            <rFont val="Times New Roman"/>
            <family val="1"/>
          </rPr>
          <t>Directive #11 was updated /revised September 2016.</t>
        </r>
      </is>
    </nc>
  </rcc>
  <rcc rId="9" sId="3">
    <oc r="D23" t="inlineStr">
      <is>
        <t>Is cash on-hand properly secured (i.e., in a locked safe with a periodically changed combination known to few individuals)?</t>
      </is>
    </oc>
    <nc r="D23" t="inlineStr">
      <is>
        <r>
          <t>Is cash on-hand properly secured (</t>
        </r>
        <r>
          <rPr>
            <u/>
            <sz val="10"/>
            <rFont val="Times New Roman"/>
            <family val="1"/>
          </rPr>
          <t>i.e.</t>
        </r>
        <r>
          <rPr>
            <sz val="10"/>
            <rFont val="Times New Roman"/>
            <family val="1"/>
          </rPr>
          <t>, in a locked safe with a periodically changed combination known to few individuals)?</t>
        </r>
      </is>
    </nc>
  </rcc>
  <rcc rId="10" sId="3">
    <oc r="D27" t="inlineStr">
      <is>
        <t>For sale, or other transactions with the public, are prenumbered receipts provided to payers?</t>
      </is>
    </oc>
    <nc r="D27" t="inlineStr">
      <is>
        <t>With respect to sales, or other transactions with the public, are prenumbered receipts provided to payers?</t>
      </is>
    </nc>
  </rcc>
  <rcc rId="11" sId="3">
    <oc r="D30" t="inlineStr">
      <is>
        <t>Are non-cash methods of payment (e.g., electronic funds tranfers, checks, money orders) promoted, whenever possible?</t>
      </is>
    </oc>
    <nc r="D30" t="inlineStr">
      <is>
        <r>
          <t xml:space="preserve">Are non-cash methods of payment </t>
        </r>
        <r>
          <rPr>
            <u/>
            <sz val="10"/>
            <rFont val="Times New Roman"/>
            <family val="1"/>
          </rPr>
          <t>(e.g.,</t>
        </r>
        <r>
          <rPr>
            <sz val="10"/>
            <rFont val="Times New Roman"/>
            <family val="1"/>
          </rPr>
          <t xml:space="preserve"> electronic funds tranfers, checks, money orders) promoted, whenever possible?</t>
        </r>
      </is>
    </nc>
  </rcc>
  <rcc rId="12" sId="3">
    <oc r="D33" t="inlineStr">
      <is>
        <t>For bank deposits, are checks separately listed on the deposit slip and confirmed to the cash receipts record?</t>
      </is>
    </oc>
    <nc r="D33" t="inlineStr">
      <is>
        <t>With respect to bank deposits, are checks separately listed on the deposit slip and confirmed to the cash receipts record?</t>
      </is>
    </nc>
  </rcc>
  <rcc rId="13" sId="3">
    <oc r="D34" t="inlineStr">
      <is>
        <t>Are deposit bags safeguarded (e.g., locked)?</t>
      </is>
    </oc>
    <nc r="D34" t="inlineStr">
      <is>
        <r>
          <t>Are deposit bags safeguarded (</t>
        </r>
        <r>
          <rPr>
            <u/>
            <sz val="10"/>
            <rFont val="Times New Roman"/>
            <family val="1"/>
          </rPr>
          <t xml:space="preserve">e.g., </t>
        </r>
        <r>
          <rPr>
            <sz val="10"/>
            <rFont val="Times New Roman"/>
            <family val="1"/>
          </rPr>
          <t>locked)?</t>
        </r>
      </is>
    </nc>
  </rcc>
  <rcc rId="14" sId="4">
    <oc r="D13" t="inlineStr">
      <is>
        <r>
          <t xml:space="preserve">IMPREST FUNDS (PETTY CASH)  is a type of agency fund used for minor expenses incurred in daily operations, and is periodically replenished.  Although large sums of money are not usually involved, and this is a cash disbursement function, this fund requires similar controls as those needed for the management of cash receipts, since funds may be easily misappropriated or stolen.  For information about managing imprest funds, see Comptroller's Directives # 3 &amp; 11,  "Procedures for the Administration of Imprest Funds," and "Cash Accountability and Control."   </t>
        </r>
        <r>
          <rPr>
            <sz val="10"/>
            <color rgb="FFFF0000"/>
            <rFont val="Times New Roman"/>
            <family val="1"/>
          </rPr>
          <t>Directive # 3 was updated/revised  December 2016. Directive #11 was updated/revised Septmebr 2016.</t>
        </r>
      </is>
    </oc>
    <nc r="D13" t="inlineStr">
      <is>
        <r>
          <t xml:space="preserve">Imprest Funds (Petty Cash) is a type of agency fund used for minor expenses incurred in daily operations, and is periodically replenished.  Although large sums of money are not usually involved, this is a cash disbursement function, and this fund requires similar controls as those needed for the management of cash receipts, since funds may be easily misappropriated or stolen.  For information about managing imprest funds, see Comptroller's Directives # 3 and 11,  "Procedures for the Administration of Imprest Funds," and "Cash Accountability and Control."   </t>
        </r>
        <r>
          <rPr>
            <sz val="10"/>
            <color rgb="FFFF0000"/>
            <rFont val="Times New Roman"/>
            <family val="1"/>
          </rPr>
          <t>Directive # 3 was updated/revised on December 2016. Directive #11 was updated/revised on Septmebr 2016.</t>
        </r>
      </is>
    </nc>
  </rcc>
  <rcc rId="15" sId="4">
    <oc r="D21" t="inlineStr">
      <is>
        <t>Are cash invoices approved by a responsible person other than the petty cash custodian?</t>
      </is>
    </oc>
    <nc r="D21" t="inlineStr">
      <is>
        <r>
          <t xml:space="preserve">Are cash invoices approved by a responsible </t>
        </r>
        <r>
          <rPr>
            <u/>
            <sz val="10"/>
            <rFont val="Times New Roman"/>
            <family val="1"/>
          </rPr>
          <t>person</t>
        </r>
        <r>
          <rPr>
            <sz val="10"/>
            <rFont val="Times New Roman"/>
            <family val="1"/>
          </rPr>
          <t xml:space="preserve"> other than the petty cash custodian?</t>
        </r>
      </is>
    </nc>
  </rcc>
  <rcc rId="16" sId="4">
    <oc r="D22" t="inlineStr">
      <is>
        <t>Does a responsible employee check and verify all vouchers and supporting documentation for completeness and authenticity prior to replenishing the fund?</t>
      </is>
    </oc>
    <nc r="D22" t="inlineStr">
      <is>
        <r>
          <t xml:space="preserve">Does a responsible </t>
        </r>
        <r>
          <rPr>
            <u/>
            <sz val="10"/>
            <rFont val="Times New Roman"/>
            <family val="1"/>
          </rPr>
          <t xml:space="preserve">employee </t>
        </r>
        <r>
          <rPr>
            <sz val="10"/>
            <rFont val="Times New Roman"/>
            <family val="1"/>
          </rPr>
          <t>check and verify all vouchers and supporting documentation for completeness and authenticity prior to replenishing the fund?</t>
        </r>
      </is>
    </nc>
  </rcc>
  <rcc rId="17" sId="4">
    <oc r="D23" t="inlineStr">
      <is>
        <t>Does someone, other than the employee with respect to question 7 examine and cancel paid vouchers to prevent duplicate reimbursement?</t>
      </is>
    </oc>
    <nc r="D23" t="inlineStr">
      <is>
        <r>
          <t xml:space="preserve">Does </t>
        </r>
        <r>
          <rPr>
            <u/>
            <sz val="10"/>
            <rFont val="Times New Roman"/>
            <family val="1"/>
          </rPr>
          <t>someone,</t>
        </r>
        <r>
          <rPr>
            <sz val="10"/>
            <rFont val="Times New Roman"/>
            <family val="1"/>
          </rPr>
          <t xml:space="preserve"> other than the employee with respect to question 7 examine and cancel paid vouchers to prevent duplicate reimbursement?</t>
        </r>
      </is>
    </nc>
  </rcc>
  <rcc rId="18" sId="6">
    <oc r="D13" t="inlineStr">
      <is>
        <t xml:space="preserve">EXPENDITURES AND PAYABLES are monies paid or owed by the City for the procurement of services or goods.  Due to the many steps in the procurement process and the large sums of monies that are  expended, the review, authorization and inspection controls are the most important. Ongoing monitoring reduces the risk of improper actions and misappropriation, and ensures that the City obtains quality goods and services at economical prices.  </t>
      </is>
    </oc>
    <nc r="D13" t="inlineStr">
      <is>
        <t xml:space="preserve">Expenditures and Payables are monies paid or owed by the City for the procurement of services or goods.  Due to the many steps in the procurement process and the large sums of monies that are  expended, the review, authorization and inspection controls are the most important. Ongoing monitoring reduces the risk of improper actions and misappropriation, and ensures that the City obtains quality goods and services at economical prices.  </t>
      </is>
    </nc>
  </rcc>
  <rcc rId="19" sId="6">
    <oc r="D32" t="inlineStr">
      <is>
        <t>Are there formal procedures for purchasing items under $20,000 and for procurement of construction under $35,000 that are not required to be bid?</t>
      </is>
    </oc>
    <nc r="D32" t="inlineStr">
      <is>
        <t>Are there formal procedures for purchasing items under $20,000, and for procurement of construction under $35,000 that are not required to be bid?</t>
      </is>
    </nc>
  </rcc>
  <rcc rId="20" sId="6">
    <oc r="D33" t="inlineStr">
      <is>
        <t>Are purchase orders for similar items under $20,000  and $35,000 for contruction from the same vendor reviewed to ensure that they are not split-orders meant to circumvent the PPBR?</t>
      </is>
    </oc>
    <nc r="D33" t="inlineStr">
      <is>
        <t>Are purchase orders for similar items under $20,000  and under $35,000 for contruction from the same vendor reviewed to ensure that they are not split-orders meant to circumvent the PPBR?</t>
      </is>
    </nc>
  </rcc>
  <rcc rId="21" sId="6">
    <oc r="D34" t="inlineStr">
      <is>
        <t>Is there contract monitoring and is information pertaining to the applicable program collected and evaluated periodically to determine if the goals related to the contract are being met?</t>
      </is>
    </oc>
    <nc r="D34" t="inlineStr">
      <is>
        <t>Is there contract monitoring, and is information pertaining to the applicable program collected and evaluated periodically to determine if the goals related to the contract are being met?</t>
      </is>
    </nc>
  </rcc>
  <rcc rId="22" sId="6">
    <oc r="D53" t="inlineStr">
      <is>
        <t xml:space="preserve">  Have controls been implemented to  independently audit payment requests submitted under cost reimbursable contracts, in accordance with Directive 2?</t>
      </is>
    </oc>
    <nc r="D53" t="inlineStr">
      <is>
        <t>Have controls been implemented to  independently audit payment requests submitted under cost reimbursable contracts, in accordance with Directive 2?</t>
      </is>
    </nc>
  </rcc>
  <rcc rId="23" sId="6">
    <oc r="D57" t="inlineStr">
      <is>
        <t>Audit of Payment Requests  Submitted for Information Technology Services Based on Time (Directive 31):       Have controls been implemented to  examine all submitted timesheets to verify the markups or rates used as well as Contract required special qualifications?</t>
      </is>
    </oc>
    <nc r="D57" t="inlineStr">
      <is>
        <t>Audit of Payment Requests  Submitted for Information Technology Services Based on Time (Directive 31):      
Have controls been implemented to  examine all submitted timesheets to verify the markups or rates used as well as Contract required special qualifications?</t>
      </is>
    </nc>
  </rcc>
  <rcc rId="24" sId="6">
    <oc r="D59" t="inlineStr">
      <is>
        <t>Do the controls include procedures to verify that the timesheets inbcluded with submitted payment requests are supported by trackable contract activities or deliverables?</t>
      </is>
    </oc>
    <nc r="D59" t="inlineStr">
      <is>
        <t>Do the controls include procedures to verify that the timesheets included with submitted payment requests are supported by trackable contract activities or deliverables?</t>
      </is>
    </nc>
  </rcc>
  <rcc rId="25" sId="6">
    <oc r="D63" t="inlineStr">
      <is>
        <t>Has the agency established controls and procedures to assure the accuracy and  integrity of all information entered into the City-wide FMS payee/vendor database, in accordance with Directive 29, so that payee/vendors receive the appropriate 1099 forms(1099-MISC, 1099-INT, 1099-S, 1042-S)?</t>
      </is>
    </oc>
    <nc r="D63" t="inlineStr">
      <is>
        <t>Has the agency established controls and procedures to assure the accuracy and  integrity of all information entered into the City-wide FMS payee/vendor database, in accordance with Directive 29, so that payee/vendors receive the appropriate 1099 forms (1099-MISC, 1099-INT, 1099-S, 1042-S)?</t>
      </is>
    </nc>
  </rcc>
  <rcc rId="26" sId="7">
    <oc r="D13" t="inlineStr">
      <is>
        <t xml:space="preserve">INVENTORY primarily refers to items used by the Agency for its operations.  However, it could also include items stored by the agency for disbursement to its branches or other agencies, or confiscated or obsolete goods that are being held for sale.  Supplies and some non-capital assets are particularly susceptible to theft and misuse; while capital assets require specific procedures for their purchase, maintenance and disposal.  All of these inventory items require strong controls to ensure accurate recordkeeping and good security.  </t>
      </is>
    </oc>
    <nc r="D13" t="inlineStr">
      <is>
        <t xml:space="preserve">Inventory primarily refers to items used by the Agency for its operations.  However, it could also include items stored by the agency for disbursement to its branches or other agencies, or confiscated or obsolete goods that are being held for sale.  Supplies and some non-capital assets are particularly susceptible to theft and misuse; while capital assets require specific procedures for their purchase, maintenance and disposal.  All of these inventory items require strong controls to ensure accurate recordkeeping and good security.  </t>
      </is>
    </nc>
  </rcc>
  <rcc rId="27" sId="7">
    <oc r="D14" t="inlineStr">
      <is>
        <t>For information regarding Inventory issues, refer to Comptroller's Directives #10, 24, and 30.</t>
      </is>
    </oc>
    <nc r="D14" t="inlineStr">
      <is>
        <t>For information regarding Inventory considerations, refer to Comptroller's Directives #10, 24, and 30.</t>
      </is>
    </nc>
  </rcc>
  <rfmt sheetId="7" sqref="C20">
    <dxf>
      <alignment vertical="top" readingOrder="0"/>
    </dxf>
  </rfmt>
  <rcc rId="28" sId="7">
    <oc r="D22" t="inlineStr">
      <is>
        <t>Are expensive non-capital items (e.g., computers, cars) positively identified (tagged)?</t>
      </is>
    </oc>
    <nc r="D22" t="inlineStr">
      <is>
        <r>
          <t xml:space="preserve">Are expensive non-capital items </t>
        </r>
        <r>
          <rPr>
            <u/>
            <sz val="10"/>
            <rFont val="Times New Roman"/>
            <family val="1"/>
          </rPr>
          <t>(e.g.</t>
        </r>
        <r>
          <rPr>
            <sz val="10"/>
            <rFont val="Times New Roman"/>
            <family val="1"/>
          </rPr>
          <t>, computers, cars) positively identified (tagged)?</t>
        </r>
      </is>
    </nc>
  </rcc>
  <rfmt sheetId="7" sqref="C26:C27">
    <dxf>
      <alignment vertical="top" readingOrder="0"/>
    </dxf>
  </rfmt>
  <rcc rId="29" sId="7">
    <oc r="D29" t="inlineStr">
      <is>
        <r>
          <t>Are all capital projects reflected in FMS in accordance with Directive 10 and Directive 30 requirements, and in a timely basis (in accordance with the</t>
        </r>
        <r>
          <rPr>
            <i/>
            <sz val="10"/>
            <rFont val="Times New Roman"/>
            <family val="1"/>
          </rPr>
          <t xml:space="preserve"> FMS Procedures Manual for Capital Assets</t>
        </r>
        <r>
          <rPr>
            <sz val="10"/>
            <rFont val="Times New Roman"/>
            <family val="1"/>
          </rPr>
          <t>)?</t>
        </r>
      </is>
    </oc>
    <nc r="D29" t="inlineStr">
      <is>
        <r>
          <t>Are all capital projects reflected in FMS in accordance with Directive 10 and Directive 30 requirements, and on a timely basis (in accordance with the</t>
        </r>
        <r>
          <rPr>
            <i/>
            <sz val="10"/>
            <rFont val="Times New Roman"/>
            <family val="1"/>
          </rPr>
          <t xml:space="preserve"> FMS Procedures Manual for Capital Assets</t>
        </r>
        <r>
          <rPr>
            <sz val="10"/>
            <rFont val="Times New Roman"/>
            <family val="1"/>
          </rPr>
          <t>)?</t>
        </r>
      </is>
    </nc>
  </rcc>
  <rcc rId="30" sId="7">
    <oc r="D30" t="inlineStr">
      <is>
        <t>Are assets monitored to determine that there is no permanent impairment as detailed in Directive 30?</t>
      </is>
    </oc>
    <nc r="D30" t="inlineStr">
      <is>
        <t>Are assets monitored to determine that there are no permanent impairment as detailed in Directive 30?</t>
      </is>
    </nc>
  </rcc>
  <rcc rId="31" sId="7">
    <oc r="D31" t="inlineStr">
      <is>
        <t>Are assets that have permanent impairments written down in accordance with Directive 30 requirements?</t>
      </is>
    </oc>
    <nc r="D31" t="inlineStr">
      <is>
        <t>Are assets that have permanent impairments recorded in accordance with Directive 30 requirements?</t>
      </is>
    </nc>
  </rcc>
  <rcc rId="32" sId="7">
    <oc r="D33" t="inlineStr">
      <is>
        <t>Are capital assets held for resale, e.g., foreclosed assets, recorded in the General Fund, at their appropriate value as required by Directive 30?</t>
      </is>
    </oc>
    <nc r="D33" t="inlineStr">
      <is>
        <r>
          <t xml:space="preserve">Are capital assets held for resale, </t>
        </r>
        <r>
          <rPr>
            <u/>
            <sz val="10"/>
            <rFont val="Times New Roman"/>
            <family val="1"/>
          </rPr>
          <t>e.g.</t>
        </r>
        <r>
          <rPr>
            <sz val="10"/>
            <rFont val="Times New Roman"/>
            <family val="1"/>
          </rPr>
          <t>, foreclosed assets, recorded in the General Fund, at their appropriate value as required by Directive 30?</t>
        </r>
      </is>
    </nc>
  </rcc>
  <rcc rId="33" sId="7">
    <oc r="D35" t="inlineStr">
      <is>
        <t>Is an annual physical inventory performed for all capital assets and the records maintained as required by Directive 30?</t>
      </is>
    </oc>
    <nc r="D35" t="inlineStr">
      <is>
        <t>Is an annual physical inventory performed for all capital assets and are the records maintained as required by Directive 30?</t>
      </is>
    </nc>
  </rcc>
  <rcc rId="34" sId="8">
    <oc r="D13" t="inlineStr">
      <is>
        <r>
          <t xml:space="preserve">PAYROLL AND PERSONNEL management involves cyclical functions that begin by recording accurate personnel data such as employee's name and address, time worked, authorized expenses, correct wages, tax withholding information, etc. and ends with the payment/earnings distribution.  Good internal controls in this area ensure that only those persons entitled to compensation are paid; and such compensation represents the correct amount of money that each person is entitled to.  Accurate, earned leave balances should be accrued and recorded, and employees leaving city employment </t>
        </r>
        <r>
          <rPr>
            <sz val="10"/>
            <color rgb="FFFF0000"/>
            <rFont val="Times New Roman"/>
            <family val="1"/>
          </rPr>
          <t xml:space="preserve"> </t>
        </r>
        <r>
          <rPr>
            <sz val="10"/>
            <rFont val="Times New Roman"/>
            <family val="1"/>
          </rPr>
          <t>are</t>
        </r>
        <r>
          <rPr>
            <sz val="10"/>
            <color rgb="FFFF0000"/>
            <rFont val="Times New Roman"/>
            <family val="1"/>
          </rPr>
          <t xml:space="preserve"> </t>
        </r>
        <r>
          <rPr>
            <sz val="10"/>
            <rFont val="Times New Roman"/>
            <family val="1"/>
          </rPr>
          <t xml:space="preserve"> paid for any unused leave in accordance with applicable requirements.  </t>
        </r>
      </is>
    </oc>
    <nc r="D13" t="inlineStr">
      <is>
        <t xml:space="preserve">Payroll and Personnel management involves cyclical functions that begin by recording accurate personnel data such as employee's name and address, time worked, authorized expenses, correct wages, tax withholding information, etc. and ends with the payment/earnings distribution.  Good internal controls in this area ensure that only those persons entitled to compensation are paid; and such compensation represents the correct amount of money that each person is entitled to.  Accurate earned leave balances should be accrued and recorded, and employees leaving City employment should be paid for any unused leave in accordance with applicable requirements.  </t>
      </is>
    </nc>
  </rcc>
  <rcc rId="35" sId="8">
    <oc r="D14" t="inlineStr">
      <is>
        <t xml:space="preserve">Refer to Comptroller's Directives 13 (Payroll), 14 (Leave Balance Payments), and 19 (Recouping Payroll Overpayments). Note: These questions should be answered to assess if appropriate payroll controls are in place whether the individual agency is using CityTime or an earlier timekeeping system. </t>
      </is>
    </oc>
    <nc r="D14" t="inlineStr">
      <is>
        <t xml:space="preserve">Refer to Comptroller's Directives 13 (Payroll), 14 (Leave Balance Payments), and 19 (Recouping Payroll Overpayments). Note: These questions should be answered to assess if appropriate payroll controls are in place whether the individual agency is using CityTime or other timekeeping system. </t>
      </is>
    </nc>
  </rcc>
  <rcc rId="36" sId="8">
    <oc r="D23" t="inlineStr">
      <is>
        <t>Have adequate timekeeping procedures been established to insure that employees arriving late or leaving early are charged leave?</t>
      </is>
    </oc>
    <nc r="D23" t="inlineStr">
      <is>
        <r>
          <t xml:space="preserve">Have adequate timekeeping procedures been established to </t>
        </r>
        <r>
          <rPr>
            <u/>
            <sz val="10"/>
            <rFont val="Times New Roman"/>
            <family val="1"/>
          </rPr>
          <t xml:space="preserve">ensure </t>
        </r>
        <r>
          <rPr>
            <sz val="10"/>
            <rFont val="Times New Roman"/>
            <family val="1"/>
          </rPr>
          <t>that employees arriving late or leaving early are charged leave?</t>
        </r>
      </is>
    </nc>
  </rcc>
  <rcc rId="37" sId="8">
    <oc r="D22" t="inlineStr">
      <is>
        <t>Timekeeping:                                                                                                          Are appropriate records maintained for accumulated employee benefits (e.g., vacation)?</t>
      </is>
    </oc>
    <nc r="D22" t="inlineStr">
      <is>
        <r>
          <t xml:space="preserve">Timekeeping:                                                                                                          Are appropriate records maintained for accumulated employee benefits </t>
        </r>
        <r>
          <rPr>
            <u/>
            <sz val="10"/>
            <rFont val="Times New Roman"/>
            <family val="1"/>
          </rPr>
          <t>(e.g.,</t>
        </r>
        <r>
          <rPr>
            <sz val="10"/>
            <rFont val="Times New Roman"/>
            <family val="1"/>
          </rPr>
          <t xml:space="preserve"> vacation)?</t>
        </r>
      </is>
    </nc>
  </rcc>
  <rcc rId="38" sId="8">
    <oc r="D25" t="inlineStr">
      <is>
        <t>Are negative leave balances properly investigated to determine the exact causes and appropriate action(s) subsequently taken?</t>
      </is>
    </oc>
    <nc r="D25" t="inlineStr">
      <is>
        <t>Are negative leave balances properly investigated to determine the exact causes and are appropriate action(s) subsequently taken?</t>
      </is>
    </nc>
  </rcc>
  <rcc rId="39" sId="8">
    <oc r="D29" t="inlineStr">
      <is>
        <t>Are procedures in place to ensure that employees whose personnel status changes (e.g., from non-managerial to managerial, or from part-time to full-time) are still accruing and using their leave balances appropriately?</t>
      </is>
    </oc>
    <nc r="D29" t="inlineStr">
      <is>
        <r>
          <t xml:space="preserve">Are procedures in place to ensure that employees whose personnel status changes </t>
        </r>
        <r>
          <rPr>
            <u/>
            <sz val="10"/>
            <rFont val="Times New Roman"/>
            <family val="1"/>
          </rPr>
          <t xml:space="preserve">(e.g., </t>
        </r>
        <r>
          <rPr>
            <sz val="10"/>
            <rFont val="Times New Roman"/>
            <family val="1"/>
          </rPr>
          <t>from non-managerial to managerial, or from part-time to full-time) are still accruing and using their leave balances appropriately?</t>
        </r>
      </is>
    </nc>
  </rcc>
  <rfmt sheetId="8" sqref="D33">
    <dxf>
      <fill>
        <patternFill patternType="solid">
          <bgColor rgb="FFFFFF00"/>
        </patternFill>
      </fill>
    </dxf>
  </rfmt>
  <rcc rId="40" sId="8">
    <oc r="D33" t="inlineStr">
      <is>
        <t>Is  there a waiver (approval) on file for all employees that work for the City but live outside its limits? (Section 1127 which states employees will pay City taxes)</t>
      </is>
    </oc>
    <nc r="D33" t="inlineStr">
      <is>
        <t>Is  there a waiver (approval) on file for all employees that work for the City but live outside its limits? (Section 1127 of City Charter).</t>
      </is>
    </nc>
  </rcc>
  <rfmt sheetId="9" sqref="D11">
    <dxf>
      <alignment vertical="top" readingOrder="0"/>
    </dxf>
  </rfmt>
  <rfmt sheetId="9" sqref="D11">
    <dxf>
      <alignment vertical="center" readingOrder="0"/>
    </dxf>
  </rfmt>
  <rfmt sheetId="9" sqref="D11" start="0" length="2147483647">
    <dxf>
      <font>
        <sz val="10"/>
      </font>
    </dxf>
  </rfmt>
  <rcc rId="41" sId="5">
    <oc r="D13" t="inlineStr">
      <is>
        <t xml:space="preserve">BILLINGS AND RECEIVABLES are related processes that are subject to manipulation for the purposes of misappropriation or theft of City funds.  Internal Controls are intended to minimize the possibility of such improper actions.  Billings involves sending out accurate and timely bills for services rendered or for monies due to the City.  Receivables are accounts set-up to record monies owed to the City, including unexpended advances to contractors, and the subsequent receipt of monies that reduce or eliminate the outstanding receivable.  The receivables should be reviewed and aged periodically to determine if other collection actions should be taken or if accounts should be written-off.  For information regarding billings and receivables, refer to Comptroller's Directive #21, "Revenue Monitoring". </t>
      </is>
    </oc>
    <nc r="D13" t="inlineStr">
      <is>
        <t xml:space="preserve">Billings and Receivables are related processes that are subject to manipulation for the purposes of misappropriation or theft of City funds.  Internal Controls are intended to minimize the possibility of such improper actions.  Billings involves sending out accurate and timely bills for services rendered or for monies due to the City.  Receivables are accounts set-up to record monies owed to the City, including unexpended advances to contractors, and the subsequent receipt of monies that reduce or eliminate the outstanding receivable.  The receivables should be reviewed and aged periodically to determine if other collection actions should be taken or if accounts should be written-off.  For information regarding billings and receivables, refer to Comptroller's Directive #21, "Revenue Monitoring". </t>
      </is>
    </nc>
  </rcc>
  <rcc rId="42" sId="9">
    <oc r="D13" t="inlineStr">
      <is>
        <t xml:space="preserve">As the City stores increasing amounts of information in a computerized medium, it becomes increasingly important to assure that this data is reliable and adequately protected from unauthorized access, manipulation or destruction.  An equally significant concern is whether the City is acquiring its computer hardware and software in a planned manner to ensure that anticipated future information processing, storage and retrieval needs are met.  </t>
      </is>
    </oc>
    <nc r="D13" t="inlineStr">
      <is>
        <r>
          <t xml:space="preserve">As the City stores increasing amounts of information in a computerized medium, it becomes increasingly important to </t>
        </r>
        <r>
          <rPr>
            <u/>
            <sz val="10"/>
            <rFont val="Times New Roman"/>
            <family val="1"/>
          </rPr>
          <t>assure</t>
        </r>
        <r>
          <rPr>
            <sz val="10"/>
            <rFont val="Times New Roman"/>
            <family val="1"/>
          </rPr>
          <t xml:space="preserve"> that this data is reliable and adequately protected from unauthorized access, manipulation or destruction.  An equally significant concern is whether the City is acquiring its computer hardware and software in a planned manner to </t>
        </r>
        <r>
          <rPr>
            <u/>
            <sz val="10"/>
            <rFont val="Times New Roman"/>
            <family val="1"/>
          </rPr>
          <t>ensure</t>
        </r>
        <r>
          <rPr>
            <sz val="10"/>
            <rFont val="Times New Roman"/>
            <family val="1"/>
          </rPr>
          <t xml:space="preserve"> that anticipated future information processing, storage and retrieval needs are met.  </t>
        </r>
      </is>
    </nc>
  </rcc>
  <rcc rId="43" sId="9">
    <oc r="D30" t="inlineStr">
      <is>
        <t>Does policy prohibit MIS personnel from originating financial transactions?</t>
      </is>
    </oc>
    <nc r="D30" t="inlineStr">
      <is>
        <t>Does agency policy prohibit MIS personnel from originating at your agency financial transactions?</t>
      </is>
    </nc>
  </rcc>
  <rcc rId="44" sId="9">
    <oc r="D35" t="inlineStr">
      <is>
        <t>Systems Operations Controls:                                                                               Is a computer operations schedule used to ensure timely submission and control over work?</t>
      </is>
    </oc>
    <nc r="D35" t="inlineStr">
      <is>
        <r>
          <t xml:space="preserve">Systems Operations Controls:                                                                               Is a computer operations schedule used to </t>
        </r>
        <r>
          <rPr>
            <u/>
            <sz val="10"/>
            <rFont val="Times New Roman"/>
            <family val="1"/>
          </rPr>
          <t xml:space="preserve">ensure </t>
        </r>
        <r>
          <rPr>
            <sz val="10"/>
            <rFont val="Times New Roman"/>
            <family val="1"/>
          </rPr>
          <t>timely submission and control over work?</t>
        </r>
      </is>
    </nc>
  </rcc>
  <rcc rId="45" sId="9">
    <oc r="D36" t="inlineStr">
      <is>
        <t>Has that schedule been approved by:                                                                    i. The operating departments?</t>
      </is>
    </oc>
    <nc r="D36" t="inlineStr">
      <is>
        <t>If so, has that schedule been approved by:                                                                    i. The operating departments?</t>
      </is>
    </nc>
  </rcc>
  <rcc rId="46" sId="9">
    <oc r="D43" t="inlineStr">
      <is>
        <t>Does the data retention schedule comply with applicable legal requirements  (i.e., in accordance with Department of Records and Information Services [DORIS] standards)?</t>
      </is>
    </oc>
    <nc r="D43" t="inlineStr">
      <is>
        <r>
          <t xml:space="preserve">If so, does the data retention schedule comply with applicable legal requirements  </t>
        </r>
        <r>
          <rPr>
            <u/>
            <sz val="10"/>
            <rFont val="Times New Roman"/>
            <family val="1"/>
          </rPr>
          <t xml:space="preserve">(i.e., </t>
        </r>
        <r>
          <rPr>
            <sz val="10"/>
            <rFont val="Times New Roman"/>
            <family val="1"/>
          </rPr>
          <t>in accordance with Department of Records and Information Services [DORIS] standards)?</t>
        </r>
      </is>
    </nc>
  </rcc>
  <rcc rId="47" sId="9">
    <oc r="D47" t="inlineStr">
      <is>
        <t>When was it updated?</t>
      </is>
    </oc>
    <nc r="D47" t="inlineStr">
      <is>
        <t>If so, when was it updated?</t>
      </is>
    </nc>
  </rcc>
  <rcc rId="48" sId="9">
    <oc r="D55" t="inlineStr">
      <is>
        <t xml:space="preserve">Does your Agency establish Project Steering Committees to review and monitor Project Progress. </t>
      </is>
    </oc>
    <nc r="D55" t="inlineStr">
      <is>
        <t>Does your Agency establish Project Steering Committees to review and monitor Project Progress?</t>
      </is>
    </nc>
  </rcc>
  <rcc rId="49" sId="9">
    <oc r="D60" t="inlineStr">
      <is>
        <t>Do these policies, etc. comply with DoITT Citywide Information Security Policies and Standards?</t>
      </is>
    </oc>
    <nc r="D60" t="inlineStr">
      <is>
        <t>Do these policies comply with DoITT Citywide Information Security Policies and Standards?</t>
      </is>
    </nc>
  </rcc>
  <rcc rId="50" sId="9">
    <oc r="D72" t="inlineStr">
      <is>
        <t>Has any aspect of Information systems been audited within the last four years?  If so, please attach a list of the reports, organizations that issued them, and dates of issuance.</t>
      </is>
    </oc>
    <nc r="D72" t="inlineStr">
      <is>
        <t>Has any aspect of Information Systems been audited within the last four years?  If so, please attach a list of the reports, organizations that issued them, and dates of issuance.</t>
      </is>
    </nc>
  </rcc>
  <rcc rId="51" sId="9">
    <oc r="D87" t="inlineStr">
      <is>
        <t>Does the list identify method?  how each was procured?</t>
      </is>
    </oc>
    <nc r="D87" t="inlineStr">
      <is>
        <t xml:space="preserve">Does the list identify procurement method?  </t>
      </is>
    </nc>
  </rcc>
  <rcc rId="52" sId="9">
    <oc r="D118" t="inlineStr">
      <is>
        <t>Is an independent group, other than those groups responsible for System  Software Maintenance, responsible for changes System software?</t>
      </is>
    </oc>
    <nc r="D118" t="inlineStr">
      <is>
        <t>Is an independent group, other than those groups responsible for System  Software Maintenance, responsible for changing System software?</t>
      </is>
    </nc>
  </rcc>
  <rfmt sheetId="9" sqref="C162">
    <dxf>
      <alignment vertical="top" readingOrder="0"/>
    </dxf>
  </rfmt>
  <rcc rId="53" sId="9">
    <oc r="D170" t="inlineStr">
      <is>
        <t>Is the LAN security administrator responsible for backing-up the file server(s)?</t>
      </is>
    </oc>
    <nc r="D170" t="inlineStr">
      <is>
        <t>Is the LAN security administrator responsible for backing-up each file server?</t>
      </is>
    </nc>
  </rcc>
  <rcc rId="54" sId="9">
    <oc r="D173" t="inlineStr">
      <is>
        <t>Is LAN hardware and software adequately insured against loss or damage from third party vendors or contractors?</t>
      </is>
    </oc>
    <nc r="D173" t="inlineStr">
      <is>
        <r>
          <t xml:space="preserve">Is LAN hardware and software adequately </t>
        </r>
        <r>
          <rPr>
            <u/>
            <sz val="10"/>
            <rFont val="Times New Roman"/>
            <family val="1"/>
          </rPr>
          <t xml:space="preserve">insured </t>
        </r>
        <r>
          <rPr>
            <sz val="10"/>
            <rFont val="Times New Roman"/>
            <family val="1"/>
          </rPr>
          <t>against loss or damage from third party vendors or contractors?</t>
        </r>
      </is>
    </nc>
  </rcc>
  <rcc rId="55" sId="9">
    <oc r="D177" t="inlineStr">
      <is>
        <t>Has your agency created a policy and has a procedure been implemented that complies with the regulation in the above question?</t>
      </is>
    </oc>
    <nc r="D177" t="inlineStr">
      <is>
        <t>Has your agency created a policy, and has a procedure been implemented that complies with the regulation in the above question?</t>
      </is>
    </nc>
  </rcc>
  <rcc rId="56" sId="9">
    <oc r="D202" t="inlineStr">
      <is>
        <t>Communications:                                                                                                        Has agency Information Systems been consulted prior to any communications networking?</t>
      </is>
    </oc>
    <nc r="D202" t="inlineStr">
      <is>
        <t>Communications:                                                                                                        Have agency Information Systems been consulted prior to any communications networking?</t>
      </is>
    </nc>
  </rcc>
  <rcc rId="57" sId="9">
    <oc r="D205" t="inlineStr">
      <is>
        <t xml:space="preserve">Is access to dial-up telephone numbers restricted (i.e., need-to-know basis only)? </t>
      </is>
    </oc>
    <nc r="D205" t="inlineStr">
      <is>
        <r>
          <t xml:space="preserve">Is access to dial-up telephone numbers restricted </t>
        </r>
        <r>
          <rPr>
            <u/>
            <sz val="10"/>
            <rFont val="Times New Roman"/>
            <family val="1"/>
          </rPr>
          <t>(i.e.</t>
        </r>
        <r>
          <rPr>
            <sz val="10"/>
            <rFont val="Times New Roman"/>
            <family val="1"/>
          </rPr>
          <t xml:space="preserve">, need-to-know basis only)? </t>
        </r>
      </is>
    </nc>
  </rcc>
  <rcc rId="58" sId="9">
    <oc r="D221" t="inlineStr">
      <is>
        <t>Are components secured, e.g., bolted down?</t>
      </is>
    </oc>
    <nc r="D221" t="inlineStr">
      <is>
        <r>
          <t xml:space="preserve">Are components secured, </t>
        </r>
        <r>
          <rPr>
            <u/>
            <sz val="10"/>
            <rFont val="Times New Roman"/>
            <family val="1"/>
          </rPr>
          <t>e.g.</t>
        </r>
        <r>
          <rPr>
            <sz val="10"/>
            <rFont val="Times New Roman"/>
            <family val="1"/>
          </rPr>
          <t>, bolted down?</t>
        </r>
      </is>
    </nc>
  </rcc>
  <rcc rId="59" sId="9">
    <oc r="D240" t="inlineStr">
      <is>
        <t>Is downloaded critical data used for analysis only, and not permanently stored on microcomputer storage media (e.g., USBs or hard drive units)?</t>
      </is>
    </oc>
    <nc r="D240" t="inlineStr">
      <is>
        <r>
          <t xml:space="preserve">Is downloaded critical data used for analysis only, and not permanently stored on microcomputer storage media </t>
        </r>
        <r>
          <rPr>
            <u/>
            <sz val="10"/>
            <rFont val="Times New Roman"/>
            <family val="1"/>
          </rPr>
          <t>(e.g.,</t>
        </r>
        <r>
          <rPr>
            <sz val="10"/>
            <rFont val="Times New Roman"/>
            <family val="1"/>
          </rPr>
          <t xml:space="preserve"> USBs or hard drive units)?</t>
        </r>
      </is>
    </nc>
  </rcc>
  <rcc rId="60" sId="9">
    <oc r="D243" t="inlineStr">
      <is>
        <t>If the answer  is "Yes," describe the controls in place to prevent unauthorized actions (e.g.,misuse, theft of data).</t>
      </is>
    </oc>
    <nc r="D243" t="inlineStr">
      <is>
        <r>
          <t xml:space="preserve">If the answer  is "Yes," describe the controls in place to prevent unauthorized actions </t>
        </r>
        <r>
          <rPr>
            <u/>
            <sz val="10"/>
            <rFont val="Times New Roman"/>
            <family val="1"/>
          </rPr>
          <t>(e.g.,</t>
        </r>
        <r>
          <rPr>
            <sz val="10"/>
            <rFont val="Times New Roman"/>
            <family val="1"/>
          </rPr>
          <t xml:space="preserve"> misuse, theft of data).</t>
        </r>
      </is>
    </nc>
  </rcc>
  <rcc rId="61" sId="9">
    <oc r="D282" t="inlineStr">
      <is>
        <t>Do locations (e.g., individual workstations, file servers, etc.) have adequate fire detection and prevention facilities?</t>
      </is>
    </oc>
    <nc r="D282" t="inlineStr">
      <is>
        <r>
          <t>Do locations (</t>
        </r>
        <r>
          <rPr>
            <u/>
            <sz val="10"/>
            <rFont val="Times New Roman"/>
            <family val="1"/>
          </rPr>
          <t xml:space="preserve">e.g., </t>
        </r>
        <r>
          <rPr>
            <sz val="10"/>
            <rFont val="Times New Roman"/>
            <family val="1"/>
          </rPr>
          <t xml:space="preserve">individual workstations, file servers, </t>
        </r>
        <r>
          <rPr>
            <u/>
            <sz val="10"/>
            <rFont val="Times New Roman"/>
            <family val="1"/>
          </rPr>
          <t xml:space="preserve">etc.) </t>
        </r>
        <r>
          <rPr>
            <sz val="10"/>
            <rFont val="Times New Roman"/>
            <family val="1"/>
          </rPr>
          <t>have adequate fire detection and prevention facilities?</t>
        </r>
      </is>
    </nc>
  </rcc>
  <rcc rId="62" sId="9">
    <oc r="D285" t="inlineStr">
      <is>
        <t>Is password modification:                                                                                          i. required by the Network operating system?</t>
      </is>
    </oc>
    <nc r="D285" t="inlineStr">
      <is>
        <t>Is password modification:                                                                                          i. Required by the Network operating system?</t>
      </is>
    </nc>
  </rcc>
  <rcc rId="63" sId="9">
    <oc r="D286" t="inlineStr">
      <is>
        <t>ii. manually controlled and enforced?</t>
      </is>
    </oc>
    <nc r="D286" t="inlineStr">
      <is>
        <t>ii. Manually controlled and enforced?</t>
      </is>
    </nc>
  </rcc>
  <rcc rId="64" sId="9">
    <oc r="D287" t="inlineStr">
      <is>
        <t>iii. if manual, are there procedures to ensure password changes?</t>
      </is>
    </oc>
    <nc r="D287" t="inlineStr">
      <is>
        <t>iii. If manual, are there procedures to ensure password changes?</t>
      </is>
    </nc>
  </rcc>
  <rcc rId="65" sId="9">
    <oc r="D296" t="inlineStr">
      <is>
        <t>Software Acquisition and Application:                                                             Was agency MIS consulted to determine if desired software is:                                   i. the most appropriate available?</t>
      </is>
    </oc>
    <nc r="D296" t="inlineStr">
      <is>
        <t>Software Acquisition and Application:                                                             Was agency MIS consulted to determine if desired software is:                                   i. The most appropriate available?</t>
      </is>
    </nc>
  </rcc>
  <rcc rId="66" sId="9">
    <oc r="D297" t="inlineStr">
      <is>
        <t>ii. listed in the agency's application software catalog or endorsed by MIS?</t>
      </is>
    </oc>
    <nc r="D297" t="inlineStr">
      <is>
        <t>ii. Listed in the agency's application software catalog or endorsed by MIS?</t>
      </is>
    </nc>
  </rcc>
  <rcmt sheetId="9" cell="D302" guid="{00000000-0000-0000-0000-000000000000}" action="delete" alwaysShow="1" author="Ardolli, Florim"/>
  <rcc rId="67" sId="9">
    <oc r="D339" t="inlineStr">
      <is>
        <t>Is the documentation for all data processing systems adequate to ensure that the organization could continue to operate if key MIS employees, and/or key consultants leave?</t>
      </is>
    </oc>
    <nc r="D339" t="inlineStr">
      <is>
        <r>
          <t xml:space="preserve">Is the documentation for all data processing systems adequate to </t>
        </r>
        <r>
          <rPr>
            <u/>
            <sz val="10"/>
            <rFont val="Times New Roman"/>
            <family val="1"/>
          </rPr>
          <t>ensure</t>
        </r>
        <r>
          <rPr>
            <sz val="10"/>
            <rFont val="Times New Roman"/>
            <family val="1"/>
          </rPr>
          <t xml:space="preserve"> that the organization could continue to operate if key MIS employees, and/or key consultants leave?</t>
        </r>
      </is>
    </nc>
  </rcc>
  <rcc rId="68" sId="9">
    <oc r="D353" t="inlineStr">
      <is>
        <t>Documentation:                                                                                                          Is there documentation for each recurring application (i.e., used more than once)?</t>
      </is>
    </oc>
    <nc r="D353" t="inlineStr">
      <is>
        <r>
          <t xml:space="preserve">Documentation:                                                                                                          Is there documentation for each recurring application </t>
        </r>
        <r>
          <rPr>
            <u/>
            <sz val="10"/>
            <rFont val="Times New Roman"/>
            <family val="1"/>
          </rPr>
          <t>(i.e.,</t>
        </r>
        <r>
          <rPr>
            <sz val="10"/>
            <rFont val="Times New Roman"/>
            <family val="1"/>
          </rPr>
          <t xml:space="preserve"> used more than once)?</t>
        </r>
      </is>
    </nc>
  </rcc>
  <rcc rId="69" sId="9">
    <oc r="D420" t="inlineStr">
      <is>
        <t>Are there restrictions limiting access to the security table (e.g., additional passwords, codes, etc.)?</t>
      </is>
    </oc>
    <nc r="D420" t="inlineStr">
      <is>
        <r>
          <t xml:space="preserve">Are there restrictions limiting access to the security table </t>
        </r>
        <r>
          <rPr>
            <u/>
            <sz val="10"/>
            <rFont val="Times New Roman"/>
            <family val="1"/>
          </rPr>
          <t>(e.g.</t>
        </r>
        <r>
          <rPr>
            <sz val="10"/>
            <rFont val="Times New Roman"/>
            <family val="1"/>
          </rPr>
          <t xml:space="preserve">, additional passwords, codes, </t>
        </r>
        <r>
          <rPr>
            <u/>
            <sz val="10"/>
            <rFont val="Times New Roman"/>
            <family val="1"/>
          </rPr>
          <t>etc.</t>
        </r>
        <r>
          <rPr>
            <sz val="10"/>
            <rFont val="Times New Roman"/>
            <family val="1"/>
          </rPr>
          <t>)?</t>
        </r>
      </is>
    </nc>
  </rcc>
  <rfmt sheetId="10" sqref="D12">
    <dxf>
      <alignment vertical="bottom" readingOrder="0"/>
    </dxf>
  </rfmt>
  <rfmt sheetId="10" sqref="D12">
    <dxf>
      <alignment vertical="center" readingOrder="0"/>
    </dxf>
  </rfmt>
  <rcc rId="70" sId="10">
    <oc r="D19" t="inlineStr">
      <is>
        <t>Does your agency use DoITT's centralized web content filtering?</t>
      </is>
    </oc>
    <nc r="D19" t="inlineStr">
      <is>
        <r>
          <t xml:space="preserve">Does your agency use DoITT's centralized </t>
        </r>
        <r>
          <rPr>
            <u/>
            <sz val="10"/>
            <rFont val="Times New Roman"/>
            <family val="1"/>
          </rPr>
          <t xml:space="preserve">web content </t>
        </r>
        <r>
          <rPr>
            <sz val="10"/>
            <rFont val="Times New Roman"/>
            <family val="1"/>
          </rPr>
          <t>filtering?</t>
        </r>
      </is>
    </nc>
  </rcc>
  <rcc rId="71" sId="11">
    <oc r="B11" t="inlineStr">
      <is>
        <t>J</t>
      </is>
    </oc>
    <nc r="B11" t="inlineStr">
      <is>
        <t>J.</t>
      </is>
    </nc>
  </rcc>
  <rcc rId="72" sId="12">
    <oc r="D13" t="inlineStr">
      <is>
        <r>
          <t>Despite an organization’s best efforts, an information technology (IT) security incident may occur. When an incident occurs, the incident response process helps the affected organization respond to the event and resume normal operations as quickly as possible. Throughout the incident response process, the organization must have adequate controls to ensure that the following goals are achieved: determine the scope of  the incident, m</t>
        </r>
        <r>
          <rPr>
            <sz val="10"/>
            <color indexed="8"/>
            <rFont val="Times New Roman"/>
            <family val="1"/>
          </rPr>
          <t>aintain and restore data and evidence, maintain and restore services, determine how and when the incident occurred, determine the causes of the incident, prevent escalation and further incidents, prevent negative publicity, penalize or prosecute the attackers, and report the incident depending on its severity to appropriate agency management (i.e., CISO).</t>
        </r>
      </is>
    </oc>
    <nc r="D13" t="inlineStr">
      <is>
        <r>
          <t>Despite an organization’s best efforts, an information technology (IT) security incident may occur. When an incident occurs, the incident response process helps the affected organization respond to the event and resume normal operations as quickly as possible. Throughout the incident response process, the organization must have adequate controls to ensure that the following goals are achieved: determine the scope of  the incident, m</t>
        </r>
        <r>
          <rPr>
            <sz val="10"/>
            <color indexed="8"/>
            <rFont val="Times New Roman"/>
            <family val="1"/>
          </rPr>
          <t xml:space="preserve">aintain and restore data and evidence, maintain and restore services, determine how and when the incident occurred, determine the causes of the incident, prevent escalation and further incidents, prevent negative publicity, penalize or prosecute the attackers, and report the incident depending on its severity to appropriate agency management </t>
        </r>
        <r>
          <rPr>
            <u/>
            <sz val="10"/>
            <color indexed="8"/>
            <rFont val="Times New Roman"/>
            <family val="1"/>
          </rPr>
          <t xml:space="preserve">(i.e., </t>
        </r>
        <r>
          <rPr>
            <sz val="10"/>
            <color indexed="8"/>
            <rFont val="Times New Roman"/>
            <family val="1"/>
          </rPr>
          <t>CISO).</t>
        </r>
      </is>
    </nc>
  </rcc>
  <rcc rId="73" sId="12">
    <oc r="D28" t="inlineStr">
      <is>
        <t xml:space="preserve">If your agency has procedures do they include: incident detection, incident containment, incident resolution, incident handling, incident logging, and incident prevention? </t>
      </is>
    </oc>
    <nc r="D28" t="inlineStr">
      <is>
        <t xml:space="preserve">If your agency has procedures, do they include: incident detection, incident containment, incident resolution, incident handling, incident logging, and incident prevention? </t>
      </is>
    </nc>
  </rcc>
  <rcc rId="74" sId="13">
    <oc r="B11" t="inlineStr">
      <is>
        <t>L</t>
      </is>
    </oc>
    <nc r="B11" t="inlineStr">
      <is>
        <t>L.</t>
      </is>
    </nc>
  </rcc>
  <rcc rId="75" sId="12">
    <oc r="B11" t="inlineStr">
      <is>
        <t>K</t>
      </is>
    </oc>
    <nc r="B11" t="inlineStr">
      <is>
        <t>K.</t>
      </is>
    </nc>
  </rcc>
  <rcc rId="76" sId="13">
    <oc r="D13" t="inlineStr">
      <is>
        <r>
          <t>The City receives federal funding and therefore must comply with the  Federal</t>
        </r>
        <r>
          <rPr>
            <b/>
            <sz val="10"/>
            <rFont val="Times New Roman"/>
            <family val="1"/>
          </rPr>
          <t xml:space="preserve"> </t>
        </r>
        <r>
          <rPr>
            <sz val="10"/>
            <rFont val="Times New Roman"/>
            <family val="1"/>
          </rPr>
          <t>Single Audit Act and Amendments.  These establish uniform requirements for audits of federal awards administered by states, local governments, and not-for-profit organizations (NPOs).  Federal OMB Circular A-133, "Audits of States, Local Governments and Non-Profit Organizations" is the regulation issued by OMB to implement the Amendments.  A-133 is effective for fiscal years beginning after June 30, 1996 and requires audits when an entity spends over $750,000 in Federal awards for fiscal years ending after 12/31/03.</t>
        </r>
      </is>
    </oc>
    <nc r="D13" t="inlineStr">
      <is>
        <r>
          <t>The City receives federal funding and therefore must comply with the  Federal</t>
        </r>
        <r>
          <rPr>
            <b/>
            <sz val="10"/>
            <rFont val="Times New Roman"/>
            <family val="1"/>
          </rPr>
          <t xml:space="preserve"> </t>
        </r>
        <r>
          <rPr>
            <sz val="10"/>
            <rFont val="Times New Roman"/>
            <family val="1"/>
          </rPr>
          <t>Single Audit Act and Amendments.  These establish uniform requirements for audits of federal awards administered by states, local governments, and not-for-profit organizations (NPOs).  Federal OMB Circular A-133, "Audits of States, Local Governments and Non-Profit Organizations" is the regulation issued by OMB to implement the Amendments.  A-133 is effective for fiscal years beginning after June 30, 1996 and requires audits when an entity spends over $750,000 in Federal awards for fiscal years ending after 12/26/13.</t>
        </r>
      </is>
    </nc>
  </rcc>
  <rcc rId="77" sId="13">
    <oc r="D15" t="inlineStr">
      <is>
        <t>Was the agency/covered authority audited by the City's external auditors as part of the FY 2016 New York City Single Audit (i.e., external auditors conducted fieldwork at the agency)?</t>
      </is>
    </oc>
    <nc r="D15" t="inlineStr">
      <is>
        <r>
          <t xml:space="preserve">Was the agency/covered authority audited by the City's external auditors as part of the FY 2016 New York City Single Audit </t>
        </r>
        <r>
          <rPr>
            <u/>
            <sz val="10"/>
            <rFont val="Times New Roman"/>
            <family val="1"/>
          </rPr>
          <t>(i.e.,</t>
        </r>
        <r>
          <rPr>
            <sz val="10"/>
            <rFont val="Times New Roman"/>
            <family val="1"/>
          </rPr>
          <t xml:space="preserve"> external auditors conducted fieldwork at the agency)?</t>
        </r>
      </is>
    </nc>
  </rcc>
  <rcc rId="78" sId="13">
    <oc r="D23" t="inlineStr">
      <is>
        <t>Does the agency maintain a list of vendors who received payments for goods and services that were Federally funded?</t>
      </is>
    </oc>
    <nc r="D23" t="inlineStr">
      <is>
        <t>Does the agency maintain a list of vendors who received payments for goods and services that were federally funded?</t>
      </is>
    </nc>
  </rcc>
  <rcc rId="79" sId="13">
    <oc r="D52" t="inlineStr">
      <is>
        <t>Does the agency follow-up on all A-133 related audits to ensure appropriate and timely corrective action (e.g., issue management decisions on audit findings within six months of receiving the report)?</t>
      </is>
    </oc>
    <nc r="D52" t="inlineStr">
      <is>
        <r>
          <t xml:space="preserve">Does the agency follow-up on all A-133 related audits to ensure appropriate and timely corrective action </t>
        </r>
        <r>
          <rPr>
            <u/>
            <sz val="10"/>
            <rFont val="Times New Roman"/>
            <family val="1"/>
          </rPr>
          <t>(e.g.,</t>
        </r>
        <r>
          <rPr>
            <sz val="10"/>
            <rFont val="Times New Roman"/>
            <family val="1"/>
          </rPr>
          <t xml:space="preserve"> issue management decisions on audit findings within six months of receiving the report)?</t>
        </r>
      </is>
    </nc>
  </rcc>
  <rcc rId="80" sId="13">
    <oc r="D53" t="inlineStr">
      <is>
        <t>If the answer is "Yes," has the agency assigned this responsibility to a single individual or unit?  Please identify below, if the individual is different from the one identified in Question 12.                                                                              Name:</t>
      </is>
    </oc>
    <nc r="D53" t="inlineStr">
      <is>
        <t>If the answer is "Yes," has the agency assigned this responsibility to a single individual?  Please identify below, if the individual is different from the one identified in Question 12.                                                                              Name:</t>
      </is>
    </nc>
  </rcc>
  <rcc rId="81" sId="13">
    <oc r="D56" t="inlineStr">
      <is>
        <t>Apart from A-133 requirements, does the agency employ CPA firms to conduct audits of agency funded services (i.e., delegate agency audits/Comptroller's Directive #5)?</t>
      </is>
    </oc>
    <nc r="D56" t="inlineStr">
      <is>
        <r>
          <t xml:space="preserve">Apart from A-133 requirements, does the agency employ CPA firms to conduct audits of agency funded services </t>
        </r>
        <r>
          <rPr>
            <u/>
            <sz val="10"/>
            <rFont val="Times New Roman"/>
            <family val="1"/>
          </rPr>
          <t xml:space="preserve">(i.e., </t>
        </r>
        <r>
          <rPr>
            <sz val="10"/>
            <rFont val="Times New Roman"/>
            <family val="1"/>
          </rPr>
          <t>delegate agency audits/Comptroller's Directive #5)?</t>
        </r>
      </is>
    </nc>
  </rcc>
  <rcc rId="82" sId="13">
    <oc r="D57" t="inlineStr">
      <is>
        <t>Are the Procurement Policy Board Rules and Comptroller's Directive #5 followed in procuring these additional audits?</t>
      </is>
    </oc>
    <nc r="D57" t="inlineStr">
      <is>
        <t>Are the Procurement Policy Board Rules and Comptroller's Directive #5 followed in procuring these additional audit services?</t>
      </is>
    </nc>
  </rcc>
  <rcc rId="83" sId="14">
    <oc r="B11" t="inlineStr">
      <is>
        <t>M</t>
      </is>
    </oc>
    <nc r="B11" t="inlineStr">
      <is>
        <t>M.</t>
      </is>
    </nc>
  </rcc>
  <rcc rId="84" sId="14">
    <oc r="D13" t="inlineStr">
      <is>
        <t>The city issues a variety of licenses and permits. It is therefore critical to ensure that they are appropriately issued, accurately recorded, and any applicable fees received are promptly deposited and accurately recorded.</t>
      </is>
    </oc>
    <nc r="D13" t="inlineStr">
      <is>
        <r>
          <t xml:space="preserve">The City issues a variety of licenses and permits. It is therefore critical to </t>
        </r>
        <r>
          <rPr>
            <u/>
            <sz val="10"/>
            <rFont val="Times New Roman"/>
            <family val="1"/>
          </rPr>
          <t>ensure</t>
        </r>
        <r>
          <rPr>
            <sz val="10"/>
            <rFont val="Times New Roman"/>
            <family val="1"/>
          </rPr>
          <t xml:space="preserve"> that they are appropriately issued, accurately recorded, and any applicable fees received are promptly deposited and accurately recorded.</t>
        </r>
      </is>
    </nc>
  </rcc>
  <rcc rId="85" sId="15">
    <oc r="B11" t="inlineStr">
      <is>
        <t>N</t>
      </is>
    </oc>
    <nc r="B11" t="inlineStr">
      <is>
        <t>N.</t>
      </is>
    </nc>
  </rcc>
  <rcc rId="86" sId="15">
    <oc r="D20" t="inlineStr">
      <is>
        <t>Are controls in place and followed to ensure that field inspectors are following Agency Standard Operating Procedures in preparing violation notices?</t>
      </is>
    </oc>
    <nc r="D20" t="inlineStr">
      <is>
        <r>
          <t xml:space="preserve">Are controls in place and followed to </t>
        </r>
        <r>
          <rPr>
            <u/>
            <sz val="10"/>
            <rFont val="Times New Roman"/>
            <family val="1"/>
          </rPr>
          <t xml:space="preserve">ensure </t>
        </r>
        <r>
          <rPr>
            <sz val="10"/>
            <rFont val="Times New Roman"/>
            <family val="1"/>
          </rPr>
          <t>that field inspectors are following Agency Standard Operating Procedures in preparing violation notices?</t>
        </r>
      </is>
    </nc>
  </rcc>
  <rcc rId="87" sId="16">
    <oc r="B11" t="inlineStr">
      <is>
        <t>O</t>
      </is>
    </oc>
    <nc r="B11" t="inlineStr">
      <is>
        <t>O.</t>
      </is>
    </nc>
  </rcc>
  <rcc rId="88" sId="16">
    <oc r="D13" t="inlineStr">
      <is>
        <t>LEASES/CONCESSIONS/FRANCHISES - Agencies that have Lease, Concession and/or Franchise agreements should closely monitor the lessees', concessionaires' or franchisees' compliance with these agreements.  Agencies must also follow the requirements established by the City Charter, section 371, and the Franchise and Concession Review Committee.  Fulfilling legal and monitoring requirements will enhance internal controls in this area.</t>
      </is>
    </oc>
    <nc r="D13" t="inlineStr">
      <is>
        <t>Agencies that have Lease, Concession and/or Franchise agreements should closely monitor the lessees', concessionaires' or franchisees' compliance with these agreements.  Agencies must also follow the requirements established by the City Charter, section 371, and the Franchise and Concession Review Committee.  Fulfilling legal and monitoring requirements will enhance internal controls in this area.</t>
      </is>
    </nc>
  </rcc>
  <rcc rId="89" sId="17">
    <oc r="D25" t="inlineStr">
      <is>
        <t>Does the internal audit function follow Generally Accepted Government Auditing Standards (GAGAS), i.e., the GAO Yellow Book?</t>
      </is>
    </oc>
    <nc r="D25" t="inlineStr">
      <is>
        <r>
          <t>Does the internal audit function follow Generally Accepted Government Auditing Standards (GAGAS),</t>
        </r>
        <r>
          <rPr>
            <u/>
            <sz val="10"/>
            <rFont val="Times New Roman"/>
            <family val="1"/>
          </rPr>
          <t xml:space="preserve"> i.e., </t>
        </r>
        <r>
          <rPr>
            <sz val="10"/>
            <rFont val="Times New Roman"/>
            <family val="1"/>
          </rPr>
          <t>the GAO Yellow Book?</t>
        </r>
      </is>
    </nc>
  </rcc>
  <rcc rId="90" sId="17">
    <oc r="D69" t="inlineStr">
      <is>
        <t>ensuring the independence of the external auditors?</t>
      </is>
    </oc>
    <nc r="D69" t="inlineStr">
      <is>
        <r>
          <rPr>
            <u/>
            <sz val="10"/>
            <rFont val="Times New Roman"/>
            <family val="1"/>
          </rPr>
          <t xml:space="preserve">ensuring </t>
        </r>
        <r>
          <rPr>
            <sz val="10"/>
            <rFont val="Times New Roman"/>
            <family val="1"/>
          </rPr>
          <t>the independence of the external auditors?</t>
        </r>
      </is>
    </nc>
  </rcc>
  <rcc rId="91" sId="17">
    <oc r="D70" t="inlineStr">
      <is>
        <t>ensuring the adequacy of their audit scope?</t>
      </is>
    </oc>
    <nc r="D70" t="inlineStr">
      <is>
        <r>
          <rPr>
            <u/>
            <sz val="10"/>
            <rFont val="Times New Roman"/>
            <family val="1"/>
          </rPr>
          <t>ensuring</t>
        </r>
        <r>
          <rPr>
            <sz val="10"/>
            <rFont val="Times New Roman"/>
            <family val="1"/>
          </rPr>
          <t xml:space="preserve"> the adequacy of their audit scope?</t>
        </r>
      </is>
    </nc>
  </rcc>
  <rcc rId="92" sId="17">
    <oc r="D72" t="inlineStr">
      <is>
        <t>ensuring the quality of the Internal Audit Function by requiring adherence to professional standards?</t>
      </is>
    </oc>
    <nc r="D72" t="inlineStr">
      <is>
        <r>
          <rPr>
            <u/>
            <sz val="10"/>
            <rFont val="Times New Roman"/>
            <family val="1"/>
          </rPr>
          <t xml:space="preserve">ensuring </t>
        </r>
        <r>
          <rPr>
            <sz val="10"/>
            <rFont val="Times New Roman"/>
            <family val="1"/>
          </rPr>
          <t>the quality of the Internal Audit Function by requiring adherence to professional standards?</t>
        </r>
      </is>
    </nc>
  </rcc>
  <rcc rId="93" sId="17">
    <oc r="D75" t="inlineStr">
      <is>
        <t xml:space="preserve">Does Internal Audit report its audit findings to the Audit Committee? </t>
      </is>
    </oc>
    <nc r="D75" t="inlineStr">
      <is>
        <t xml:space="preserve">Does Internal Audit report its audit findings to the City's Audit Committee? </t>
      </is>
    </nc>
  </rcc>
  <rcmt sheetId="9" cell="D103" guid="{4CB67634-6042-41F7-8A96-78779073A745}" alwaysShow="1" author="Ardolli, Florim" newLength="65"/>
  <rcmt sheetId="9" cell="C162" guid="{CDCE3F62-7EB1-4895-9D50-1DCFB95CC96A}" alwaysShow="1" author="Ardolli, Florim" newLength="34"/>
  <rcmt sheetId="9" cell="D176" guid="{93B4964B-469E-4A5C-AA02-2AAC34F858EF}" alwaysShow="1" author="Ardolli, Florim" newLength="65"/>
  <rcmt sheetId="9" cell="D202" guid="{4B603DE2-3BFE-45D3-B5BE-A7A865C9DCC9}" alwaysShow="1" author="Ardolli, Florim" newLength="45"/>
  <rcmt sheetId="9" cell="B245" guid="{32D43F2E-DA7C-410B-BDCA-C3D6F8A7C699}" alwaysShow="1" author="Ardolli, Florim" newLength="105"/>
  <rcmt sheetId="9" cell="D302" guid="{F6850396-7546-4572-9701-8D57504BB514}" alwaysShow="1" author="Ardolli, Florim" newLength="46"/>
  <rcmt sheetId="9" cell="B314" guid="{0F8B41A9-B730-4DEE-8578-EAD200CCC36B}" alwaysShow="1" author="Ardolli, Florim" newLength="113"/>
  <rcmt sheetId="9" cell="D352" guid="{2AA8FF60-0797-4E1A-81AF-656FFA5DE947}" alwaysShow="1" author="Ardolli, Florim" newLength="29"/>
  <rcmt sheetId="9" cell="D356" guid="{B8CE869D-7F04-4E7D-9A68-8A79CC2A914C}" alwaysShow="1" author="Ardolli, Florim" newLength="40"/>
  <rcmt sheetId="9" cell="H404" guid="{700922AB-D39B-45C5-A9AD-C64197841E67}" alwaysShow="1" author="Ardolli, Florim" newLength="85"/>
  <rcmt sheetId="10" cell="D12" guid="{93006136-30F4-4239-BBBC-97B3D106F0EB}" alwaysShow="1" author="Ardolli, Florim" newLength="58"/>
  <rcmt sheetId="11" cell="D14" guid="{2AA5CBF3-E061-41D0-AE9E-EC851909EAD6}" alwaysShow="1" author="Ardolli, Florim" newLength="28"/>
  <rcmt sheetId="12" cell="H1" guid="{45071AA7-A268-4206-BCD5-712FF24FE32F}" alwaysShow="1" author="Ardolli, Florim" newLength="82"/>
  <rcmt sheetId="12" cell="D11" guid="{62EE8291-11F0-4571-8C21-375E8F984E3C}" alwaysShow="1" author="Ardolli, Florim" newLength="124"/>
  <rcmt sheetId="12" cell="D17" guid="{2BB076DD-C5AB-4984-83EF-168670736F6B}" alwaysShow="1" author="Ardolli, Florim" newLength="78"/>
  <rcmt sheetId="13" cell="H1" guid="{7E811752-099F-4967-B4EE-20E1FCBE2699}" alwaysShow="1" author="Ardolli, Florim" newLength="69"/>
  <rcmt sheetId="15" cell="I1" guid="{34E4F848-3AB3-48BA-8F6E-AE6B45D2742E}" alwaysShow="1" author="Ardolli, Florim" newLength="103"/>
  <rcmt sheetId="17" cell="H1" guid="{DC89D48F-8614-4A8F-89C3-861086527220}" alwaysShow="1" author="Ardolli, Florim" newLength="88"/>
  <rcmt sheetId="17" cell="D13" guid="{67489EB6-E03F-4327-B161-339AF44221AC}" alwaysShow="1" author="Ardolli, Florim" newLength="219"/>
  <rcmt sheetId="17" cell="D15" guid="{D128F80D-2FED-4AA1-BA92-7F575DFB63EE}" alwaysShow="1" author="Ardolli, Florim" newLength="49"/>
  <rcmt sheetId="17" cell="D67" guid="{99814E2F-4320-4371-8D51-D7C8071C95E0}" alwaysShow="1" author="Ardolli, Florim" newLength="51"/>
  <rcmt sheetId="17" cell="D74" guid="{C4E243EE-73E4-4D3F-AF20-9DAF5EBA9194}" alwaysShow="1" author="Ardolli, Florim" newLength="35"/>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02" sId="9">
    <oc r="D73" t="inlineStr">
      <is>
        <r>
          <t xml:space="preserve">Has any aspect of Information </t>
        </r>
        <r>
          <rPr>
            <sz val="10"/>
            <color theme="3" tint="0.39997558519241921"/>
            <rFont val="Times New Roman"/>
            <family val="1"/>
          </rPr>
          <t>S</t>
        </r>
        <r>
          <rPr>
            <strike/>
            <sz val="10"/>
            <color theme="3" tint="0.39994506668294322"/>
            <rFont val="Times New Roman"/>
            <family val="1"/>
          </rPr>
          <t>s</t>
        </r>
        <r>
          <rPr>
            <sz val="10"/>
            <rFont val="Times New Roman"/>
            <family val="1"/>
          </rPr>
          <t>ystems been audited within the last four years?  If so, please attach a list of the reports, organizations that issued them, and dates of issuance.</t>
        </r>
      </is>
    </oc>
    <nc r="D73" t="inlineStr">
      <is>
        <t>Has any aspect of Information Systems been audited within the last four years?  If so, please attach a list of the reports, organizations that issued them, and dates of issuance.</t>
      </is>
    </nc>
  </rcc>
  <rfmt sheetId="9" sqref="D73">
    <dxf>
      <fill>
        <patternFill patternType="none">
          <bgColor auto="1"/>
        </patternFill>
      </fill>
    </dxf>
  </rfmt>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03" sId="9">
    <oc r="D88" t="inlineStr">
      <is>
        <r>
          <t xml:space="preserve">Does the list identify </t>
        </r>
        <r>
          <rPr>
            <sz val="10"/>
            <color theme="3" tint="0.39997558519241921"/>
            <rFont val="Times New Roman"/>
            <family val="1"/>
          </rPr>
          <t xml:space="preserve">procurement </t>
        </r>
        <r>
          <rPr>
            <sz val="10"/>
            <rFont val="Times New Roman"/>
            <family val="1"/>
          </rPr>
          <t xml:space="preserve">method?  </t>
        </r>
        <r>
          <rPr>
            <strike/>
            <sz val="10"/>
            <rFont val="Times New Roman"/>
            <family val="1"/>
          </rPr>
          <t>how each was procured?</t>
        </r>
      </is>
    </oc>
    <nc r="D88" t="inlineStr">
      <is>
        <r>
          <t xml:space="preserve">Does the list identify </t>
        </r>
        <r>
          <rPr>
            <sz val="10"/>
            <color theme="3" tint="0.39997558519241921"/>
            <rFont val="Times New Roman"/>
            <family val="1"/>
          </rPr>
          <t xml:space="preserve">procurement </t>
        </r>
        <r>
          <rPr>
            <sz val="10"/>
            <rFont val="Times New Roman"/>
            <family val="1"/>
          </rPr>
          <t xml:space="preserve">method?  </t>
        </r>
      </is>
    </nc>
  </rcc>
  <rfmt sheetId="9" sqref="D88">
    <dxf>
      <fill>
        <patternFill patternType="none">
          <bgColor auto="1"/>
        </patternFill>
      </fill>
    </dxf>
  </rfmt>
  <rfmt sheetId="9" sqref="D88" start="0" length="2147483647">
    <dxf>
      <font>
        <color auto="1"/>
      </font>
    </dxf>
  </rfmt>
  <rcc rId="1104" sId="9">
    <oc r="D104" t="inlineStr">
      <is>
        <t>Does the agency maintain a list of all systems/applications currently being developed?</t>
      </is>
    </oc>
    <nc r="D104" t="inlineStr">
      <is>
        <t>Does the agency maintain a list of all systems or applications currently being developed?</t>
      </is>
    </nc>
  </rcc>
  <rcmt sheetId="9" cell="D104" guid="{00000000-0000-0000-0000-000000000000}" action="delete" alwaysShow="1" author="Ardolli, Florim"/>
  <rcc rId="1105" sId="9">
    <oc r="D119" t="inlineStr">
      <is>
        <r>
          <t>Is an independent group, other than those groups responsible for System  Software Maintenance, responsible for chang</t>
        </r>
        <r>
          <rPr>
            <strike/>
            <sz val="10"/>
            <color theme="3" tint="0.39997558519241921"/>
            <rFont val="Times New Roman"/>
            <family val="1"/>
          </rPr>
          <t>es</t>
        </r>
        <r>
          <rPr>
            <sz val="10"/>
            <color theme="3" tint="0.39997558519241921"/>
            <rFont val="Times New Roman"/>
            <family val="1"/>
          </rPr>
          <t>ing</t>
        </r>
        <r>
          <rPr>
            <sz val="10"/>
            <rFont val="Times New Roman"/>
            <family val="1"/>
          </rPr>
          <t xml:space="preserve"> System software?</t>
        </r>
      </is>
    </oc>
    <nc r="D119" t="inlineStr">
      <is>
        <r>
          <t>Is an independent group, other than those groups responsible for System  Software Maintenance, responsible for changing</t>
        </r>
        <r>
          <rPr>
            <strike/>
            <sz val="10"/>
            <color theme="3" tint="0.39997558519241921"/>
            <rFont val="Times New Roman"/>
            <family val="1"/>
          </rPr>
          <t xml:space="preserve"> </t>
        </r>
        <r>
          <rPr>
            <sz val="10"/>
            <rFont val="Times New Roman"/>
            <family val="1"/>
          </rPr>
          <t>System software?</t>
        </r>
      </is>
    </nc>
  </rcc>
  <rfmt sheetId="9" sqref="D119">
    <dxf>
      <fill>
        <patternFill patternType="none">
          <bgColor auto="1"/>
        </patternFill>
      </fill>
    </dxf>
  </rfmt>
  <rcmt sheetId="9" cell="C163" guid="{00000000-0000-0000-0000-000000000000}" action="delete" alwaysShow="1" author="Ardolli, Florim"/>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06" sId="9">
    <oc r="D171" t="inlineStr">
      <is>
        <r>
          <t xml:space="preserve">Is the LAN security administrator responsible for backing-up </t>
        </r>
        <r>
          <rPr>
            <sz val="10"/>
            <color theme="3" tint="0.39997558519241921"/>
            <rFont val="Times New Roman"/>
            <family val="1"/>
          </rPr>
          <t xml:space="preserve">each </t>
        </r>
        <r>
          <rPr>
            <strike/>
            <sz val="10"/>
            <color theme="3" tint="0.39994506668294322"/>
            <rFont val="Times New Roman"/>
            <family val="1"/>
          </rPr>
          <t xml:space="preserve">the </t>
        </r>
        <r>
          <rPr>
            <sz val="10"/>
            <rFont val="Times New Roman"/>
            <family val="1"/>
          </rPr>
          <t>file server</t>
        </r>
        <r>
          <rPr>
            <strike/>
            <sz val="10"/>
            <rFont val="Times New Roman"/>
            <family val="1"/>
          </rPr>
          <t>(s)</t>
        </r>
        <r>
          <rPr>
            <sz val="10"/>
            <rFont val="Times New Roman"/>
            <family val="1"/>
          </rPr>
          <t>?</t>
        </r>
      </is>
    </oc>
    <nc r="D171" t="inlineStr">
      <is>
        <r>
          <t xml:space="preserve">Is the LAN security administrator responsible for backing-up </t>
        </r>
        <r>
          <rPr>
            <sz val="10"/>
            <color theme="3" tint="0.39997558519241921"/>
            <rFont val="Times New Roman"/>
            <family val="1"/>
          </rPr>
          <t xml:space="preserve">each </t>
        </r>
        <r>
          <rPr>
            <strike/>
            <sz val="10"/>
            <color theme="3" tint="0.39994506668294322"/>
            <rFont val="Times New Roman"/>
            <family val="1"/>
          </rPr>
          <t xml:space="preserve"> </t>
        </r>
        <r>
          <rPr>
            <sz val="10"/>
            <rFont val="Times New Roman"/>
            <family val="1"/>
          </rPr>
          <t>file server</t>
        </r>
        <r>
          <rPr>
            <sz val="10"/>
            <rFont val="Times New Roman"/>
            <family val="1"/>
          </rPr>
          <t>?</t>
        </r>
      </is>
    </nc>
  </rcc>
  <rfmt sheetId="9" sqref="D171" start="0" length="2147483647">
    <dxf>
      <font>
        <color auto="1"/>
      </font>
    </dxf>
  </rfmt>
  <rfmt sheetId="9" sqref="D171">
    <dxf>
      <fill>
        <patternFill patternType="none">
          <bgColor auto="1"/>
        </patternFill>
      </fill>
    </dxf>
  </rfmt>
  <rcmt sheetId="9" cell="D177" guid="{00000000-0000-0000-0000-000000000000}" action="delete" alwaysShow="1" author="Ardolli, Florim"/>
  <rfmt sheetId="9" sqref="D178">
    <dxf>
      <fill>
        <patternFill patternType="none">
          <bgColor auto="1"/>
        </patternFill>
      </fill>
    </dxf>
  </rfmt>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9" cell="D203" guid="{00000000-0000-0000-0000-000000000000}" action="delete" alwaysShow="1" author="Ardolli, Florim"/>
  <rfmt sheetId="9" sqref="D203">
    <dxf>
      <fill>
        <patternFill patternType="none">
          <bgColor auto="1"/>
        </patternFill>
      </fill>
    </dxf>
  </rfmt>
  <rcc rId="1107" sId="9">
    <oc r="D203" t="inlineStr">
      <is>
        <r>
          <t xml:space="preserve">Communications:                                                                                                        </t>
        </r>
        <r>
          <rPr>
            <sz val="10"/>
            <color theme="3" tint="0.39997558519241921"/>
            <rFont val="Times New Roman"/>
            <family val="1"/>
          </rPr>
          <t>Ha</t>
        </r>
        <r>
          <rPr>
            <strike/>
            <sz val="10"/>
            <color theme="3" tint="0.39997558519241921"/>
            <rFont val="Times New Roman"/>
            <family val="1"/>
          </rPr>
          <t>s</t>
        </r>
        <r>
          <rPr>
            <sz val="10"/>
            <color theme="3" tint="0.39997558519241921"/>
            <rFont val="Times New Roman"/>
            <family val="1"/>
          </rPr>
          <t>ve</t>
        </r>
        <r>
          <rPr>
            <sz val="10"/>
            <rFont val="Times New Roman"/>
            <family val="1"/>
          </rPr>
          <t xml:space="preserve"> agency Information Systems been consulted prior to any communications networking?</t>
        </r>
      </is>
    </oc>
    <nc r="D203" t="inlineStr">
      <is>
        <r>
          <t xml:space="preserve">Communications:                                                                                                        </t>
        </r>
        <r>
          <rPr>
            <sz val="10"/>
            <color theme="3" tint="0.39997558519241921"/>
            <rFont val="Times New Roman"/>
            <family val="1"/>
          </rPr>
          <t>Has</t>
        </r>
        <r>
          <rPr>
            <sz val="10"/>
            <rFont val="Times New Roman"/>
            <family val="1"/>
          </rPr>
          <t xml:space="preserve"> agency Information Systems been consulted prior to any communications networking?</t>
        </r>
      </is>
    </nc>
  </rcc>
  <rfmt sheetId="9" sqref="D203" start="0" length="2147483647">
    <dxf>
      <font>
        <color auto="1"/>
      </font>
    </dxf>
  </rfmt>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9" cell="B246" guid="{00000000-0000-0000-0000-000000000000}" action="delete" alwaysShow="1" author="Ardolli, Florim"/>
  <rcc rId="1108" sId="9">
    <oc r="B246" t="inlineStr">
      <is>
        <r>
          <t xml:space="preserve">Application System </t>
        </r>
        <r>
          <rPr>
            <b/>
            <strike/>
            <sz val="12"/>
            <color theme="1"/>
            <rFont val="Calibri"/>
            <family val="2"/>
          </rPr>
          <t>Acquisitions, Development and</t>
        </r>
        <r>
          <rPr>
            <b/>
            <sz val="12"/>
            <color theme="1"/>
            <rFont val="Calibri"/>
            <family val="2"/>
          </rPr>
          <t xml:space="preserve"> Maintenance </t>
        </r>
      </is>
    </oc>
    <nc r="B246" t="inlineStr">
      <is>
        <t xml:space="preserve">Acquired and or/Purchased Application System and Maintenance </t>
      </is>
    </nc>
  </rcc>
  <rfmt sheetId="9" sqref="B246:H252">
    <dxf>
      <fill>
        <patternFill patternType="none">
          <bgColor auto="1"/>
        </patternFill>
      </fill>
    </dxf>
  </rfmt>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9" cell="D303" guid="{00000000-0000-0000-0000-000000000000}" action="delete" alwaysShow="1" author="Ardolli, Florim"/>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09" sId="9">
    <oc r="B315" t="inlineStr">
      <is>
        <t xml:space="preserve">Purchased and In-House Developed Application Systems </t>
      </is>
    </oc>
    <nc r="B315" t="inlineStr">
      <is>
        <t xml:space="preserve">In-House Developed Application Systems </t>
      </is>
    </nc>
  </rcc>
  <rcmt sheetId="9" cell="B315" guid="{00000000-0000-0000-0000-000000000000}" action="delete" alwaysShow="1" author="Ardolli, Florim"/>
  <rcmt sheetId="9" cell="D353" guid="{00000000-0000-0000-0000-000000000000}" action="delete" alwaysShow="1" author="Ardolli, Florim"/>
  <rcmt sheetId="9" cell="D357" guid="{00000000-0000-0000-0000-000000000000}" action="delete" alwaysShow="1" author="Ardolli, Florim"/>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9" sqref="H405">
    <dxf>
      <protection locked="1"/>
    </dxf>
  </rfmt>
  <rfmt sheetId="9" sqref="D405">
    <dxf>
      <protection locked="0" hidden="0"/>
    </dxf>
  </rfmt>
  <rcmt sheetId="9" cell="H405" guid="{00000000-0000-0000-0000-000000000000}" action="delete" alwaysShow="1" author="Ardolli, Florim"/>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9" cell="E425" guid="{B33AA7B1-68FE-46AD-82CC-73D45184D154}" alwaysShow="1" author="Ardolli, Florim" oldLength="285" newLength="1"/>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0" cell="E23" guid="{00000000-0000-0000-0000-000000000000}" action="delete" alwaysShow="1" author="Ardolli, Florim"/>
  <rcmt sheetId="10" cell="E25" guid="{00000000-0000-0000-0000-000000000000}" action="delete" alwaysShow="1" author="Ardolli, Florim"/>
  <rfmt sheetId="10" sqref="E25" start="0" length="0">
    <dxf>
      <border outline="0">
        <left/>
      </border>
    </dxf>
  </rfmt>
  <rfmt sheetId="10" sqref="E26" start="0" length="0">
    <dxf>
      <border outline="0">
        <left/>
      </border>
    </dxf>
  </rfmt>
  <rfmt sheetId="10" sqref="E27" start="0" length="0">
    <dxf>
      <border outline="0">
        <left/>
      </border>
    </dxf>
  </rfmt>
  <rfmt sheetId="11" sqref="E24:H26">
    <dxf>
      <numFmt numFmtId="30" formatCode="@"/>
    </dxf>
  </rfmt>
  <rfmt sheetId="11" sqref="E23:H23">
    <dxf>
      <numFmt numFmtId="30" formatCode="@"/>
    </dxf>
  </rfmt>
  <rcmt sheetId="11" cell="E32" guid="{00000000-0000-0000-0000-000000000000}" action="delete" alwaysShow="1" author="Ardolli, Florim"/>
  <rcmt sheetId="11" cell="D14" guid="{00000000-0000-0000-0000-000000000000}" action="delete" alwaysShow="1" author="Ardolli, Florim"/>
  <rfmt sheetId="12" sqref="E29:H29">
    <dxf>
      <numFmt numFmtId="30" formatCode="@"/>
    </dxf>
  </rfmt>
  <rcmt sheetId="12" cell="E29" guid="{00000000-0000-0000-0000-000000000000}" action="delete" alwaysShow="1" author="Ardolli, Florim"/>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4" sId="1">
    <oc r="D29" t="inlineStr">
      <is>
        <t>Are the agency's mission(s) carried out with the highest quality , at the lowest cost, and with integrity?</t>
      </is>
    </oc>
    <nc r="D29" t="inlineStr">
      <is>
        <r>
          <rPr>
            <sz val="10"/>
            <color theme="3" tint="0.39997558519241921"/>
            <rFont val="Times New Roman"/>
            <family val="1"/>
          </rPr>
          <t xml:space="preserve">Are </t>
        </r>
        <r>
          <rPr>
            <strike/>
            <sz val="10"/>
            <rFont val="Times New Roman"/>
            <family val="1"/>
          </rPr>
          <t xml:space="preserve">Is </t>
        </r>
        <r>
          <rPr>
            <sz val="10"/>
            <rFont val="Times New Roman"/>
            <family val="1"/>
          </rPr>
          <t>the agency's mission(s) carried out with the highest quality</t>
        </r>
        <r>
          <rPr>
            <strike/>
            <sz val="10"/>
            <rFont val="Times New Roman"/>
            <family val="1"/>
          </rPr>
          <t xml:space="preserve"> </t>
        </r>
        <r>
          <rPr>
            <sz val="10"/>
            <rFont val="Times New Roman"/>
            <family val="1"/>
          </rPr>
          <t>, at the lowest cost, and with integrity?</t>
        </r>
      </is>
    </nc>
  </rcc>
  <rfmt sheetId="1" sqref="D29">
    <dxf>
      <fill>
        <patternFill>
          <bgColor rgb="FFFFFF00"/>
        </patternFill>
      </fill>
    </dxf>
  </rfmt>
  <rcv guid="{E7B2B986-78C1-42E5-8F48-89171648BA85}" action="delete"/>
  <rdn rId="0" localSheetId="1" customView="1" name="Z_E7B2B986_78C1_42E5_8F48_89171648BA85_.wvu.PrintArea" hidden="1" oldHidden="1">
    <formula>'A- Effectiveness &amp; Efficiency'!$A$1:$J$70</formula>
    <oldFormula>'A- Effectiveness &amp; Efficiency'!$A$1:$J$70</oldFormula>
  </rdn>
  <rdn rId="0" localSheetId="1" customView="1" name="Z_E7B2B986_78C1_42E5_8F48_89171648BA85_.wvu.PrintTitles" hidden="1" oldHidden="1">
    <formula>'A- Effectiveness &amp; Efficiency'!$1:$10</formula>
    <oldFormula>'A- Effectiveness &amp; Efficiency'!$1:$10</oldFormula>
  </rdn>
  <rdn rId="0" localSheetId="1" customView="1" name="Z_E7B2B986_78C1_42E5_8F48_89171648BA85_.wvu.Rows" hidden="1" oldHidden="1">
    <formula>'A- Effectiveness &amp; Efficiency'!$78:$1048576,'A- Effectiveness &amp; Efficiency'!$72:$77</formula>
    <oldFormula>'A- Effectiveness &amp; Efficiency'!$78:$1048576,'A- Effectiveness &amp; Efficiency'!$72:$77</oldFormula>
  </rdn>
  <rdn rId="0" localSheetId="1" customView="1" name="Z_E7B2B986_78C1_42E5_8F48_89171648BA85_.wvu.Cols" hidden="1" oldHidden="1">
    <formula>'A- Effectiveness &amp; Efficiency'!$K:$XFD</formula>
    <oldFormula>'A- Effectiveness &amp; Efficiency'!$K:$XFD</oldFormula>
  </rdn>
  <rdn rId="0" localSheetId="3" customView="1" name="Z_E7B2B986_78C1_42E5_8F48_89171648BA85_.wvu.PrintArea" hidden="1" oldHidden="1">
    <formula>'B- Cash Receipts'!$A$1:$J$46</formula>
    <oldFormula>'B- Cash Receipts'!$A$1:$J$46</oldFormula>
  </rdn>
  <rdn rId="0" localSheetId="3" customView="1" name="Z_E7B2B986_78C1_42E5_8F48_89171648BA85_.wvu.PrintTitles" hidden="1" oldHidden="1">
    <formula>'B- Cash Receipts'!$1:$10</formula>
    <oldFormula>'B- Cash Receipts'!$1:$10</oldFormula>
  </rdn>
  <rdn rId="0" localSheetId="3" customView="1" name="Z_E7B2B986_78C1_42E5_8F48_89171648BA85_.wvu.Rows" hidden="1" oldHidden="1">
    <formula>'B- Cash Receipts'!$82:$1048576,'B- Cash Receipts'!$48:$78</formula>
    <oldFormula>'B- Cash Receipts'!$82:$1048576,'B- Cash Receipts'!$48:$78</oldFormula>
  </rdn>
  <rdn rId="0" localSheetId="3" customView="1" name="Z_E7B2B986_78C1_42E5_8F48_89171648BA85_.wvu.Cols" hidden="1" oldHidden="1">
    <formula>'B- Cash Receipts'!$K:$XFD</formula>
    <oldFormula>'B- Cash Receipts'!$K:$XFD</oldFormula>
  </rdn>
  <rdn rId="0" localSheetId="4" customView="1" name="Z_E7B2B986_78C1_42E5_8F48_89171648BA85_.wvu.PrintArea" hidden="1" oldHidden="1">
    <formula>'C- Imprest Funds'!$A$1:$J$30</formula>
    <oldFormula>'C- Imprest Funds'!$A$1:$J$30</oldFormula>
  </rdn>
  <rdn rId="0" localSheetId="4" customView="1" name="Z_E7B2B986_78C1_42E5_8F48_89171648BA85_.wvu.PrintTitles" hidden="1" oldHidden="1">
    <formula>'C- Imprest Funds'!$1:$10</formula>
    <oldFormula>'C- Imprest Funds'!$1:$10</oldFormula>
  </rdn>
  <rdn rId="0" localSheetId="4" customView="1" name="Z_E7B2B986_78C1_42E5_8F48_89171648BA85_.wvu.Rows" hidden="1" oldHidden="1">
    <formula>'C- Imprest Funds'!$79:$1048576,'C- Imprest Funds'!$32:$78</formula>
    <oldFormula>'C- Imprest Funds'!$79:$1048576,'C- Imprest Funds'!$32:$78</oldFormula>
  </rdn>
  <rdn rId="0" localSheetId="4" customView="1" name="Z_E7B2B986_78C1_42E5_8F48_89171648BA85_.wvu.Cols" hidden="1" oldHidden="1">
    <formula>'C- Imprest Funds'!$K:$XFD</formula>
    <oldFormula>'C- Imprest Funds'!$K:$XFD</oldFormula>
  </rdn>
  <rdn rId="0" localSheetId="5" customView="1" name="Z_E7B2B986_78C1_42E5_8F48_89171648BA85_.wvu.PrintArea" hidden="1" oldHidden="1">
    <formula>'D- Billings &amp; Receivables'!$A$1:$J$33</formula>
    <oldFormula>'D- Billings &amp; Receivables'!$A$1:$J$33</oldFormula>
  </rdn>
  <rdn rId="0" localSheetId="5" customView="1" name="Z_E7B2B986_78C1_42E5_8F48_89171648BA85_.wvu.PrintTitles" hidden="1" oldHidden="1">
    <formula>'D- Billings &amp; Receivables'!$1:$10</formula>
    <oldFormula>'D- Billings &amp; Receivables'!$1:$10</oldFormula>
  </rdn>
  <rdn rId="0" localSheetId="5" customView="1" name="Z_E7B2B986_78C1_42E5_8F48_89171648BA85_.wvu.Rows" hidden="1" oldHidden="1">
    <formula>'D- Billings &amp; Receivables'!$75:$1048576,'D- Billings &amp; Receivables'!$35:$74</formula>
    <oldFormula>'D- Billings &amp; Receivables'!$75:$1048576,'D- Billings &amp; Receivables'!$35:$74</oldFormula>
  </rdn>
  <rdn rId="0" localSheetId="5" customView="1" name="Z_E7B2B986_78C1_42E5_8F48_89171648BA85_.wvu.Cols" hidden="1" oldHidden="1">
    <formula>'D- Billings &amp; Receivables'!$K:$XFD</formula>
    <oldFormula>'D- Billings &amp; Receivables'!$K:$XFD</oldFormula>
  </rdn>
  <rdn rId="0" localSheetId="6" customView="1" name="Z_E7B2B986_78C1_42E5_8F48_89171648BA85_.wvu.PrintArea" hidden="1" oldHidden="1">
    <formula>'E- Expenditures &amp; Payables'!$A$1:$J$68</formula>
    <oldFormula>'E- Expenditures &amp; Payables'!$A$1:$J$68</oldFormula>
  </rdn>
  <rdn rId="0" localSheetId="6" customView="1" name="Z_E7B2B986_78C1_42E5_8F48_89171648BA85_.wvu.PrintTitles" hidden="1" oldHidden="1">
    <formula>'E- Expenditures &amp; Payables'!$1:$10</formula>
    <oldFormula>'E- Expenditures &amp; Payables'!$1:$10</oldFormula>
  </rdn>
  <rdn rId="0" localSheetId="6" customView="1" name="Z_E7B2B986_78C1_42E5_8F48_89171648BA85_.wvu.Rows" hidden="1" oldHidden="1">
    <formula>'E- Expenditures &amp; Payables'!$78:$1048576,'E- Expenditures &amp; Payables'!$70:$70</formula>
    <oldFormula>'E- Expenditures &amp; Payables'!$78:$1048576,'E- Expenditures &amp; Payables'!$70:$70</oldFormula>
  </rdn>
  <rdn rId="0" localSheetId="6" customView="1" name="Z_E7B2B986_78C1_42E5_8F48_89171648BA85_.wvu.Cols" hidden="1" oldHidden="1">
    <formula>'E- Expenditures &amp; Payables'!$K:$XFD</formula>
    <oldFormula>'E- Expenditures &amp; Payables'!$K:$XFD</oldFormula>
  </rdn>
  <rdn rId="0" localSheetId="7" customView="1" name="Z_E7B2B986_78C1_42E5_8F48_89171648BA85_.wvu.PrintTitles" hidden="1" oldHidden="1">
    <formula>'F- Inventory'!$1:$10</formula>
    <oldFormula>'F- Inventory'!$1:$10</oldFormula>
  </rdn>
  <rdn rId="0" localSheetId="7" customView="1" name="Z_E7B2B986_78C1_42E5_8F48_89171648BA85_.wvu.Rows" hidden="1" oldHidden="1">
    <formula>'F- Inventory'!$64:$1048576,'F- Inventory'!$44:$63</formula>
    <oldFormula>'F- Inventory'!$64:$1048576,'F- Inventory'!$44:$63</oldFormula>
  </rdn>
  <rdn rId="0" localSheetId="7" customView="1" name="Z_E7B2B986_78C1_42E5_8F48_89171648BA85_.wvu.Cols" hidden="1" oldHidden="1">
    <formula>'F- Inventory'!$K:$XFD</formula>
    <oldFormula>'F- Inventory'!$K:$XFD</oldFormula>
  </rdn>
  <rdn rId="0" localSheetId="8" customView="1" name="Z_E7B2B986_78C1_42E5_8F48_89171648BA85_.wvu.PrintTitles" hidden="1" oldHidden="1">
    <formula>'G- Payroll &amp; Personnel'!$1:$10</formula>
    <oldFormula>'G- Payroll &amp; Personnel'!$1:$10</oldFormula>
  </rdn>
  <rdn rId="0" localSheetId="8" customView="1" name="Z_E7B2B986_78C1_42E5_8F48_89171648BA85_.wvu.Rows" hidden="1" oldHidden="1">
    <formula>'G- Payroll &amp; Personnel'!$72:$1048576,'G- Payroll &amp; Personnel'!$49:$71</formula>
    <oldFormula>'G- Payroll &amp; Personnel'!$72:$1048576,'G- Payroll &amp; Personnel'!$49:$71</oldFormula>
  </rdn>
  <rdn rId="0" localSheetId="8" customView="1" name="Z_E7B2B986_78C1_42E5_8F48_89171648BA85_.wvu.Cols" hidden="1" oldHidden="1">
    <formula>'G- Payroll &amp; Personnel'!$K:$XFD</formula>
    <oldFormula>'G- Payroll &amp; Personnel'!$K:$XFD</oldFormula>
  </rdn>
  <rdn rId="0" localSheetId="9" customView="1" name="Z_E7B2B986_78C1_42E5_8F48_89171648BA85_.wvu.PrintTitles" hidden="1" oldHidden="1">
    <formula>'H-General IT Controls&amp;Procedure'!$1:$10</formula>
    <oldFormula>'H-General IT Controls&amp;Procedure'!$1:$10</oldFormula>
  </rdn>
  <rdn rId="0" localSheetId="9" customView="1" name="Z_E7B2B986_78C1_42E5_8F48_89171648BA85_.wvu.Rows" hidden="1" oldHidden="1">
    <formula>'H-General IT Controls&amp;Procedure'!$598:$1048576,'H-General IT Controls&amp;Procedure'!$426:$448</formula>
    <oldFormula>'H-General IT Controls&amp;Procedure'!$598:$1048576,'H-General IT Controls&amp;Procedure'!$426:$448</oldFormula>
  </rdn>
  <rdn rId="0" localSheetId="9" customView="1" name="Z_E7B2B986_78C1_42E5_8F48_89171648BA85_.wvu.Cols" hidden="1" oldHidden="1">
    <formula>'H-General IT Controls&amp;Procedure'!$J:$XFD</formula>
    <oldFormula>'H-General IT Controls&amp;Procedure'!$J:$XFD</oldFormula>
  </rdn>
  <rdn rId="0" localSheetId="10" customView="1" name="Z_E7B2B986_78C1_42E5_8F48_89171648BA85_.wvu.PrintArea" hidden="1" oldHidden="1">
    <formula>'I- Internet Connectivity'!$A$1:$I$43</formula>
    <oldFormula>'I- Internet Connectivity'!$A$1:$I$43</oldFormula>
  </rdn>
  <rdn rId="0" localSheetId="10" customView="1" name="Z_E7B2B986_78C1_42E5_8F48_89171648BA85_.wvu.PrintTitles" hidden="1" oldHidden="1">
    <formula>'I- Internet Connectivity'!$1:$9</formula>
    <oldFormula>'I- Internet Connectivity'!$1:$9</oldFormula>
  </rdn>
  <rdn rId="0" localSheetId="10" customView="1" name="Z_E7B2B986_78C1_42E5_8F48_89171648BA85_.wvu.Rows" hidden="1" oldHidden="1">
    <formula>'I- Internet Connectivity'!$153:$1048576</formula>
    <oldFormula>'I- Internet Connectivity'!$153:$1048576</oldFormula>
  </rdn>
  <rdn rId="0" localSheetId="10" customView="1" name="Z_E7B2B986_78C1_42E5_8F48_89171648BA85_.wvu.Cols" hidden="1" oldHidden="1">
    <formula>'I- Internet Connectivity'!$J:$XFD</formula>
    <oldFormula>'I- Internet Connectivity'!$J:$XFD</oldFormula>
  </rdn>
  <rdn rId="0" localSheetId="11" customView="1" name="Z_E7B2B986_78C1_42E5_8F48_89171648BA85_.wvu.PrintTitles" hidden="1" oldHidden="1">
    <formula>'J- Project Risk and IT Risks'!$1:$9</formula>
    <oldFormula>'J- Project Risk and IT Risks'!$1:$9</oldFormula>
  </rdn>
  <rdn rId="0" localSheetId="11" customView="1" name="Z_E7B2B986_78C1_42E5_8F48_89171648BA85_.wvu.Rows" hidden="1" oldHidden="1">
    <formula>'J- Project Risk and IT Risks'!$150:$1048576</formula>
    <oldFormula>'J- Project Risk and IT Risks'!$150:$1048576</oldFormula>
  </rdn>
  <rdn rId="0" localSheetId="11" customView="1" name="Z_E7B2B986_78C1_42E5_8F48_89171648BA85_.wvu.Cols" hidden="1" oldHidden="1">
    <formula>'J- Project Risk and IT Risks'!$J:$XFD</formula>
    <oldFormula>'J- Project Risk and IT Risks'!$J:$XFD</oldFormula>
  </rdn>
  <rdn rId="0" localSheetId="12" customView="1" name="Z_E7B2B986_78C1_42E5_8F48_89171648BA85_.wvu.PrintTitles" hidden="1" oldHidden="1">
    <formula>'K- Incident Response'!$1:$9</formula>
    <oldFormula>'K- Incident Response'!$1:$9</oldFormula>
  </rdn>
  <rdn rId="0" localSheetId="12" customView="1" name="Z_E7B2B986_78C1_42E5_8F48_89171648BA85_.wvu.Rows" hidden="1" oldHidden="1">
    <formula>'K- Incident Response'!$113:$1048576,'K- Incident Response'!$33:$87</formula>
    <oldFormula>'K- Incident Response'!$113:$1048576,'K- Incident Response'!$33:$87</oldFormula>
  </rdn>
  <rdn rId="0" localSheetId="12" customView="1" name="Z_E7B2B986_78C1_42E5_8F48_89171648BA85_.wvu.Cols" hidden="1" oldHidden="1">
    <formula>'K- Incident Response'!$J:$XFD</formula>
    <oldFormula>'K- Incident Response'!$J:$XFD</oldFormula>
  </rdn>
  <rdn rId="0" localSheetId="13" customView="1" name="Z_E7B2B986_78C1_42E5_8F48_89171648BA85_.wvu.PrintTitles" hidden="1" oldHidden="1">
    <formula>'L- Single Audit'!$1:$10</formula>
    <oldFormula>'L- Single Audit'!$1:$10</oldFormula>
  </rdn>
  <rdn rId="0" localSheetId="13" customView="1" name="Z_E7B2B986_78C1_42E5_8F48_89171648BA85_.wvu.Rows" hidden="1" oldHidden="1">
    <formula>'L- Single Audit'!$136:$1048576,'L- Single Audit'!$66:$135</formula>
    <oldFormula>'L- Single Audit'!$136:$1048576,'L- Single Audit'!$66:$135</oldFormula>
  </rdn>
  <rdn rId="0" localSheetId="13" customView="1" name="Z_E7B2B986_78C1_42E5_8F48_89171648BA85_.wvu.Cols" hidden="1" oldHidden="1">
    <formula>'L- Single Audit'!$J:$XFD</formula>
    <oldFormula>'L- Single Audit'!$J:$XFD</oldFormula>
  </rdn>
  <rdn rId="0" localSheetId="14" customView="1" name="Z_E7B2B986_78C1_42E5_8F48_89171648BA85_.wvu.PrintTitles" hidden="1" oldHidden="1">
    <formula>'M- Licenses &amp; Permits'!$1:$10</formula>
    <oldFormula>'M- Licenses &amp; Permits'!$1:$10</oldFormula>
  </rdn>
  <rdn rId="0" localSheetId="14" customView="1" name="Z_E7B2B986_78C1_42E5_8F48_89171648BA85_.wvu.Rows" hidden="1" oldHidden="1">
    <formula>'M- Licenses &amp; Permits'!$72:$1048576,'M- Licenses &amp; Permits'!$34:$71</formula>
    <oldFormula>'M- Licenses &amp; Permits'!$72:$1048576,'M- Licenses &amp; Permits'!$34:$71</oldFormula>
  </rdn>
  <rdn rId="0" localSheetId="14" customView="1" name="Z_E7B2B986_78C1_42E5_8F48_89171648BA85_.wvu.Cols" hidden="1" oldHidden="1">
    <formula>'M- Licenses &amp; Permits'!$K:$XFD</formula>
    <oldFormula>'M- Licenses &amp; Permits'!$K:$XFD</oldFormula>
  </rdn>
  <rdn rId="0" localSheetId="15" customView="1" name="Z_E7B2B986_78C1_42E5_8F48_89171648BA85_.wvu.PrintTitles" hidden="1" oldHidden="1">
    <formula>'N- Violations Certificates'!$1:$10</formula>
    <oldFormula>'N- Violations Certificates'!$1:$10</oldFormula>
  </rdn>
  <rdn rId="0" localSheetId="15" customView="1" name="Z_E7B2B986_78C1_42E5_8F48_89171648BA85_.wvu.Rows" hidden="1" oldHidden="1">
    <formula>'N- Violations Certificates'!$72:$1048576,'N- Violations Certificates'!$27:$71</formula>
    <oldFormula>'N- Violations Certificates'!$72:$1048576,'N- Violations Certificates'!$27:$71</oldFormula>
  </rdn>
  <rdn rId="0" localSheetId="15" customView="1" name="Z_E7B2B986_78C1_42E5_8F48_89171648BA85_.wvu.Cols" hidden="1" oldHidden="1">
    <formula>'N- Violations Certificates'!$K:$XFD</formula>
    <oldFormula>'N- Violations Certificates'!$K:$XFD</oldFormula>
  </rdn>
  <rdn rId="0" localSheetId="16" customView="1" name="Z_E7B2B986_78C1_42E5_8F48_89171648BA85_.wvu.PrintTitles" hidden="1" oldHidden="1">
    <formula>'O- Lease, Concession, Franchise'!$1:$10</formula>
    <oldFormula>'O- Lease, Concession, Franchise'!$1:$10</oldFormula>
  </rdn>
  <rdn rId="0" localSheetId="16" customView="1" name="Z_E7B2B986_78C1_42E5_8F48_89171648BA85_.wvu.Rows" hidden="1" oldHidden="1">
    <formula>'O- Lease, Concession, Franchise'!$72:$1048576,'O- Lease, Concession, Franchise'!$32:$71</formula>
    <oldFormula>'O- Lease, Concession, Franchise'!$72:$1048576,'O- Lease, Concession, Franchise'!$32:$71</oldFormula>
  </rdn>
  <rdn rId="0" localSheetId="16" customView="1" name="Z_E7B2B986_78C1_42E5_8F48_89171648BA85_.wvu.Cols" hidden="1" oldHidden="1">
    <formula>'O- Lease, Concession, Franchise'!$K:$XFD</formula>
    <oldFormula>'O- Lease, Concession, Franchise'!$K:$XFD</oldFormula>
  </rdn>
  <rdn rId="0" localSheetId="17" customView="1" name="Z_E7B2B986_78C1_42E5_8F48_89171648BA85_.wvu.PrintTitles" hidden="1" oldHidden="1">
    <formula>'P- Internal Audit Function'!$1:$10</formula>
    <oldFormula>'P- Internal Audit Function'!$1:$10</oldFormula>
  </rdn>
  <rdn rId="0" localSheetId="17" customView="1" name="Z_E7B2B986_78C1_42E5_8F48_89171648BA85_.wvu.Rows" hidden="1" oldHidden="1">
    <formula>'P- Internal Audit Function'!$90:$1048576,'P- Internal Audit Function'!$80:$88</formula>
    <oldFormula>'P- Internal Audit Function'!$90:$1048576,'P- Internal Audit Function'!$80:$88</oldFormula>
  </rdn>
  <rdn rId="0" localSheetId="17" customView="1" name="Z_E7B2B986_78C1_42E5_8F48_89171648BA85_.wvu.Cols" hidden="1" oldHidden="1">
    <formula>'P- Internal Audit Function'!$J:$XFD</formula>
    <oldFormula>'P- Internal Audit Function'!$J:$XFD</oldFormula>
  </rdn>
  <rdn rId="0" localSheetId="18" customView="1" name="Z_E7B2B986_78C1_42E5_8F48_89171648BA85_.wvu.PrintArea" hidden="1" oldHidden="1">
    <formula>'Explanation of Responses'!$B$2:$D$102</formula>
    <oldFormula>'Explanation of Responses'!$B$2:$D$102</oldFormula>
  </rdn>
  <rdn rId="0" localSheetId="18" customView="1" name="Z_E7B2B986_78C1_42E5_8F48_89171648BA85_.wvu.PrintTitles" hidden="1" oldHidden="1">
    <formula>'Explanation of Responses'!$11:$11</formula>
    <oldFormula>'Explanation of Responses'!$11:$11</oldFormula>
  </rdn>
  <rdn rId="0" localSheetId="18" customView="1" name="Z_E7B2B986_78C1_42E5_8F48_89171648BA85_.wvu.Rows" hidden="1" oldHidden="1">
    <formula>'Explanation of Responses'!$603:$1048576,'Explanation of Responses'!$103:$602</formula>
    <oldFormula>'Explanation of Responses'!$603:$1048576,'Explanation of Responses'!$103:$602</oldFormula>
  </rdn>
  <rdn rId="0" localSheetId="18" customView="1" name="Z_E7B2B986_78C1_42E5_8F48_89171648BA85_.wvu.Cols" hidden="1" oldHidden="1">
    <formula>'Explanation of Responses'!$F:$XFD</formula>
    <oldFormula>'Explanation of Responses'!$F:$XFD</oldFormula>
  </rdn>
  <rdn rId="0" localSheetId="19" customView="1" name="Z_E7B2B986_78C1_42E5_8F48_89171648BA85_.wvu.PrintArea" hidden="1" oldHidden="1">
    <formula>'Results of Evaluation'!$A$1:$H$29</formula>
    <oldFormula>'Results of Evaluation'!$A$1:$H$29</oldFormula>
  </rdn>
  <rdn rId="0" localSheetId="19" customView="1" name="Z_E7B2B986_78C1_42E5_8F48_89171648BA85_.wvu.Rows" hidden="1" oldHidden="1">
    <formula>'Results of Evaluation'!$40:$1048576,'Results of Evaluation'!$30:$36</formula>
    <oldFormula>'Results of Evaluation'!$40:$1048576,'Results of Evaluation'!$30:$36</oldFormula>
  </rdn>
  <rdn rId="0" localSheetId="19" customView="1" name="Z_E7B2B986_78C1_42E5_8F48_89171648BA85_.wvu.Cols" hidden="1" oldHidden="1">
    <formula>'Results of Evaluation'!$I:$XFD</formula>
    <oldFormula>'Results of Evaluation'!$I:$XFD</oldFormula>
  </rdn>
  <rcv guid="{E7B2B986-78C1-42E5-8F48-89171648BA85}"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2" sqref="D28">
    <dxf>
      <fill>
        <patternFill patternType="none">
          <bgColor auto="1"/>
        </patternFill>
      </fill>
    </dxf>
  </rfmt>
  <rcmt sheetId="12" cell="D11" guid="{00000000-0000-0000-0000-000000000000}" action="delete" alwaysShow="1" author="Ardolli, Florim"/>
  <rfmt sheetId="12" sqref="B11">
    <dxf>
      <fill>
        <patternFill patternType="none">
          <bgColor auto="1"/>
        </patternFill>
      </fill>
    </dxf>
  </rfmt>
  <rcmt sheetId="12" cell="D17" guid="{00000000-0000-0000-0000-000000000000}" action="delete" alwaysShow="1" author="Ardolli, Florim"/>
  <rcc rId="1110" sId="13">
    <oc r="D23" t="inlineStr">
      <is>
        <r>
          <t xml:space="preserve">Does the agency maintain a list of vendors who received payments for goods and services that were </t>
        </r>
        <r>
          <rPr>
            <strike/>
            <sz val="10"/>
            <rFont val="Times New Roman"/>
            <family val="1"/>
          </rPr>
          <t>F</t>
        </r>
        <r>
          <rPr>
            <sz val="10"/>
            <rFont val="Times New Roman"/>
            <family val="1"/>
          </rPr>
          <t>federally funded?</t>
        </r>
      </is>
    </oc>
    <nc r="D23" t="inlineStr">
      <is>
        <r>
          <t xml:space="preserve">Does the agency maintain a list of vendors who received payments for goods and services that were </t>
        </r>
        <r>
          <rPr>
            <sz val="10"/>
            <rFont val="Times New Roman"/>
            <family val="1"/>
          </rPr>
          <t>federally funded?</t>
        </r>
      </is>
    </nc>
  </rcc>
  <rfmt sheetId="13" sqref="D23:D30">
    <dxf>
      <fill>
        <patternFill patternType="none">
          <bgColor auto="1"/>
        </patternFill>
      </fill>
    </dxf>
  </rfmt>
  <rcc rId="1111" sId="13">
    <oc r="D53" t="inlineStr">
      <is>
        <r>
          <t xml:space="preserve">If the answer is "Yes," has the agency assigned this responsibility to a single individual </t>
        </r>
        <r>
          <rPr>
            <strike/>
            <sz val="10"/>
            <rFont val="Times New Roman"/>
            <family val="1"/>
          </rPr>
          <t>or unit</t>
        </r>
        <r>
          <rPr>
            <sz val="10"/>
            <rFont val="Times New Roman"/>
            <family val="1"/>
          </rPr>
          <t>?  Please identify below, if the individual is different from the one identified in Question 12.                                                                              Name:</t>
        </r>
      </is>
    </oc>
    <nc r="D53" t="inlineStr">
      <is>
        <t>If the answer is "Yes," has the agency assigned this responsibility to a single individual?         Please identify below, if the individual is different from the one identified in Question 12.                                                                              Name:</t>
      </is>
    </nc>
  </rc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3" sqref="D53">
    <dxf>
      <fill>
        <patternFill patternType="none">
          <bgColor auto="1"/>
        </patternFill>
      </fill>
    </dxf>
  </rfmt>
  <rcc rId="1112" sId="13">
    <oc r="D57" t="inlineStr">
      <is>
        <r>
          <t>Are the Procurement Policy Board Rules and Comptroller's Directive #5 followed in procuring these additional audit</t>
        </r>
        <r>
          <rPr>
            <strike/>
            <sz val="10"/>
            <rFont val="Times New Roman"/>
            <family val="1"/>
          </rPr>
          <t>s</t>
        </r>
        <r>
          <rPr>
            <sz val="10"/>
            <color theme="3" tint="0.39997558519241921"/>
            <rFont val="Times New Roman"/>
            <family val="1"/>
          </rPr>
          <t xml:space="preserve"> services?</t>
        </r>
      </is>
    </oc>
    <nc r="D57" t="inlineStr">
      <is>
        <r>
          <t>Are the Procurement Policy Board Rules and Comptroller's Directive #5 followed in procuring these additional audit</t>
        </r>
        <r>
          <rPr>
            <sz val="10"/>
            <color theme="3" tint="0.39997558519241921"/>
            <rFont val="Times New Roman"/>
            <family val="1"/>
          </rPr>
          <t xml:space="preserve"> services?</t>
        </r>
      </is>
    </nc>
  </rcc>
  <rfmt sheetId="13" sqref="D57" start="0" length="2147483647">
    <dxf>
      <font>
        <color auto="1"/>
      </font>
    </dxf>
  </rfmt>
  <rfmt sheetId="13" sqref="D57">
    <dxf>
      <fill>
        <patternFill patternType="none">
          <bgColor auto="1"/>
        </patternFill>
      </fill>
    </dxf>
  </rfmt>
  <rfmt sheetId="13" sqref="E60:H62">
    <dxf>
      <numFmt numFmtId="30" formatCode="@"/>
    </dxf>
  </rfmt>
  <rcmt sheetId="13" cell="E64" guid="{00000000-0000-0000-0000-000000000000}" action="delete" alwaysShow="1" author="Ardolli, Florim"/>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4" sqref="B11">
    <dxf>
      <fill>
        <patternFill patternType="none">
          <bgColor auto="1"/>
        </patternFill>
      </fill>
    </dxf>
  </rfmt>
  <rfmt sheetId="14" sqref="B11" start="0" length="2147483647">
    <dxf>
      <font>
        <color auto="1"/>
      </font>
    </dxf>
  </rfmt>
  <rfmt sheetId="14" sqref="D12:D13">
    <dxf>
      <fill>
        <patternFill patternType="none">
          <bgColor auto="1"/>
        </patternFill>
      </fill>
    </dxf>
  </rfmt>
  <rcc rId="1113" sId="14">
    <oc r="D13" t="inlineStr">
      <is>
        <r>
          <t xml:space="preserve">The </t>
        </r>
        <r>
          <rPr>
            <sz val="10"/>
            <color theme="3" tint="0.39997558519241921"/>
            <rFont val="Times New Roman"/>
            <family val="1"/>
          </rPr>
          <t>C</t>
        </r>
        <r>
          <rPr>
            <strike/>
            <sz val="10"/>
            <color theme="3" tint="0.39994506668294322"/>
            <rFont val="Times New Roman"/>
            <family val="1"/>
          </rPr>
          <t>c</t>
        </r>
        <r>
          <rPr>
            <sz val="10"/>
            <rFont val="Times New Roman"/>
            <family val="1"/>
          </rPr>
          <t xml:space="preserve">ity issues a variety of licenses and permits. It is therefore critical to </t>
        </r>
        <r>
          <rPr>
            <u/>
            <sz val="10"/>
            <rFont val="Times New Roman"/>
            <family val="1"/>
          </rPr>
          <t>ensure</t>
        </r>
        <r>
          <rPr>
            <sz val="10"/>
            <rFont val="Times New Roman"/>
            <family val="1"/>
          </rPr>
          <t xml:space="preserve"> that they are appropriately issued, accurately recorded, and any applicable fees received are promptly deposited and accurately recorded.</t>
        </r>
      </is>
    </oc>
    <nc r="D13" t="inlineStr">
      <is>
        <r>
          <t xml:space="preserve">The </t>
        </r>
        <r>
          <rPr>
            <sz val="10"/>
            <color theme="3" tint="0.39997558519241921"/>
            <rFont val="Times New Roman"/>
            <family val="1"/>
          </rPr>
          <t>C</t>
        </r>
        <r>
          <rPr>
            <sz val="10"/>
            <rFont val="Times New Roman"/>
            <family val="1"/>
          </rPr>
          <t xml:space="preserve">ity issues a variety of licenses and permits. It is therefore critical to </t>
        </r>
        <r>
          <rPr>
            <u/>
            <sz val="10"/>
            <rFont val="Times New Roman"/>
            <family val="1"/>
          </rPr>
          <t>ensure</t>
        </r>
        <r>
          <rPr>
            <sz val="10"/>
            <rFont val="Times New Roman"/>
            <family val="1"/>
          </rPr>
          <t xml:space="preserve"> that they are appropriately issued, accurately recorded, and any applicable fees received are promptly deposited and accurately recorded.</t>
        </r>
      </is>
    </nc>
  </rcc>
  <rfmt sheetId="14" sqref="D13" start="0" length="2147483647">
    <dxf>
      <font>
        <color auto="1"/>
      </font>
    </dxf>
  </rfmt>
  <rfmt sheetId="15" sqref="B11">
    <dxf>
      <fill>
        <patternFill patternType="none">
          <bgColor auto="1"/>
        </patternFill>
      </fill>
    </dxf>
  </rfmt>
  <rfmt sheetId="15" sqref="B11" start="0" length="2147483647">
    <dxf>
      <font>
        <color auto="1"/>
      </font>
    </dxf>
  </rfmt>
  <rfmt sheetId="16" sqref="B11">
    <dxf>
      <fill>
        <patternFill patternType="none">
          <bgColor auto="1"/>
        </patternFill>
      </fill>
    </dxf>
  </rfmt>
  <rfmt sheetId="16" sqref="B11" start="0" length="2147483647">
    <dxf>
      <font>
        <color auto="1"/>
      </font>
    </dxf>
  </rfmt>
  <rcc rId="1114" sId="16">
    <oc r="D13" t="inlineStr">
      <is>
        <r>
          <rPr>
            <strike/>
            <sz val="10"/>
            <rFont val="Times New Roman"/>
            <family val="1"/>
          </rPr>
          <t xml:space="preserve">LEASES/CONCESSIONS/FRANCHISES - </t>
        </r>
        <r>
          <rPr>
            <sz val="10"/>
            <rFont val="Times New Roman"/>
            <family val="1"/>
          </rPr>
          <t>Agencies that have Lease, Concession and/or Franchise agreements should closely monitor the lessees', concessionaires' or franchisees' compliance with these agreements.  Agencies must also follow the requirements established by the City Charter, section 371, and the Franchise and Concession Review Committee.  Fulfilling legal and monitoring requirements will enhance internal controls in this area.</t>
        </r>
      </is>
    </oc>
    <nc r="D13" t="inlineStr">
      <is>
        <r>
          <rPr>
            <strike/>
            <sz val="10"/>
            <rFont val="Times New Roman"/>
            <family val="1"/>
          </rPr>
          <t xml:space="preserve"> </t>
        </r>
        <r>
          <rPr>
            <sz val="10"/>
            <rFont val="Times New Roman"/>
            <family val="1"/>
          </rPr>
          <t>Agencies that have Lease, Concession and/or Franchise agreements should closely monitor the lessees', concessionaires' or franchisees' compliance with these agreements.  Agencies must also follow the requirements established by the City Charter, section 371, and the Franchise and Concession Review Committee.  Fulfilling legal and monitoring requirements will enhance internal controls in this area.</t>
        </r>
      </is>
    </nc>
  </rcc>
  <rfmt sheetId="16" sqref="D13">
    <dxf>
      <fill>
        <patternFill patternType="none">
          <bgColor auto="1"/>
        </patternFill>
      </fill>
    </dxf>
  </rfmt>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15" sId="17">
    <oc r="D67" t="inlineStr">
      <is>
        <t>Is the Audit Committee responsible for:                                                               overseeing the agency's financial reporting process?</t>
      </is>
    </oc>
    <nc r="D67" t="inlineStr">
      <is>
        <t>Is the Audit Committee responsible for:                                                               Overseeing the agency's financial reporting process?</t>
      </is>
    </nc>
  </rcc>
  <rcc rId="1116" sId="17">
    <oc r="D68" t="inlineStr">
      <is>
        <t>participating in the selection of the agency's external auditing firm?</t>
      </is>
    </oc>
    <nc r="D68" t="inlineStr">
      <is>
        <t>Participating in the selection of the agency's external auditing firm?</t>
      </is>
    </nc>
  </rcc>
  <rcc rId="1117" sId="17">
    <oc r="D69" t="inlineStr">
      <is>
        <r>
          <rPr>
            <u/>
            <sz val="10"/>
            <rFont val="Times New Roman"/>
            <family val="1"/>
          </rPr>
          <t xml:space="preserve">ensuring </t>
        </r>
        <r>
          <rPr>
            <sz val="10"/>
            <rFont val="Times New Roman"/>
            <family val="1"/>
          </rPr>
          <t>the independence of the external auditors?</t>
        </r>
      </is>
    </oc>
    <nc r="D69" t="inlineStr">
      <is>
        <r>
          <rPr>
            <u/>
            <sz val="10"/>
            <rFont val="Times New Roman"/>
            <family val="1"/>
          </rPr>
          <t xml:space="preserve">Ensuring </t>
        </r>
        <r>
          <rPr>
            <sz val="10"/>
            <rFont val="Times New Roman"/>
            <family val="1"/>
          </rPr>
          <t>the independence of the external auditors?</t>
        </r>
      </is>
    </nc>
  </rcc>
  <rcc rId="1118" sId="17">
    <oc r="D71" t="inlineStr">
      <is>
        <t>approving the scope of the agency's Internal Audit Plan?</t>
      </is>
    </oc>
    <nc r="D71" t="inlineStr">
      <is>
        <t>Approving the scope of the agency's Internal Audit Plan?</t>
      </is>
    </nc>
  </rcc>
  <rcc rId="1119" sId="17">
    <oc r="D70" t="inlineStr">
      <is>
        <r>
          <rPr>
            <u/>
            <sz val="10"/>
            <rFont val="Times New Roman"/>
            <family val="1"/>
          </rPr>
          <t>ensuring</t>
        </r>
        <r>
          <rPr>
            <sz val="10"/>
            <rFont val="Times New Roman"/>
            <family val="1"/>
          </rPr>
          <t xml:space="preserve"> the adequacy of their audit scope?</t>
        </r>
      </is>
    </oc>
    <nc r="D70" t="inlineStr">
      <is>
        <r>
          <rPr>
            <u/>
            <sz val="10"/>
            <rFont val="Times New Roman"/>
            <family val="1"/>
          </rPr>
          <t>Ensuring</t>
        </r>
        <r>
          <rPr>
            <sz val="10"/>
            <rFont val="Times New Roman"/>
            <family val="1"/>
          </rPr>
          <t xml:space="preserve"> the adequacy of their audit scope?</t>
        </r>
      </is>
    </nc>
  </rcc>
  <rcc rId="1120" sId="17">
    <oc r="D72" t="inlineStr">
      <is>
        <r>
          <rPr>
            <u/>
            <sz val="10"/>
            <rFont val="Times New Roman"/>
            <family val="1"/>
          </rPr>
          <t xml:space="preserve">ensuring </t>
        </r>
        <r>
          <rPr>
            <sz val="10"/>
            <rFont val="Times New Roman"/>
            <family val="1"/>
          </rPr>
          <t>the quality of the Internal Audit Function by requiring adherence to professional standards?</t>
        </r>
      </is>
    </oc>
    <nc r="D72" t="inlineStr">
      <is>
        <r>
          <rPr>
            <u/>
            <sz val="10"/>
            <rFont val="Times New Roman"/>
            <family val="1"/>
          </rPr>
          <t xml:space="preserve">Ensuring </t>
        </r>
        <r>
          <rPr>
            <sz val="10"/>
            <rFont val="Times New Roman"/>
            <family val="1"/>
          </rPr>
          <t>the quality of the Internal Audit Function by requiring adherence to professional standards?</t>
        </r>
      </is>
    </nc>
  </rcc>
  <rcmt sheetId="17" cell="D67" guid="{00000000-0000-0000-0000-000000000000}" action="delete" alwaysShow="1" author="Ardolli, Florim"/>
  <rcc rId="1121" sId="17">
    <oc r="D73" t="inlineStr">
      <is>
        <t>addressing issues raised by the internal audits?</t>
      </is>
    </oc>
    <nc r="D73" t="inlineStr">
      <is>
        <t>Addressing issues raised by the internal audits?</t>
      </is>
    </nc>
  </rcc>
  <rcc rId="1122" sId="17">
    <oc r="D74" t="inlineStr">
      <is>
        <t>monitoring compliance with the agency's governing Board policies?</t>
      </is>
    </oc>
    <nc r="D74" t="inlineStr">
      <is>
        <t>Monitoring compliance with the City's/agency's/entity's governing Board policies?</t>
      </is>
    </nc>
  </rcc>
  <rfmt sheetId="17" sqref="D75" start="0" length="2147483647">
    <dxf>
      <font>
        <color auto="1"/>
      </font>
    </dxf>
  </rfmt>
  <rcmt sheetId="17" cell="D74" guid="{00000000-0000-0000-0000-000000000000}" action="delete" alwaysShow="1" author="Ardolli, Florim"/>
  <rfmt sheetId="17" sqref="D74">
    <dxf>
      <fill>
        <patternFill patternType="none">
          <bgColor auto="1"/>
        </patternFill>
      </fill>
    </dxf>
  </rfmt>
  <rfmt sheetId="17" sqref="D75">
    <dxf>
      <fill>
        <patternFill patternType="none">
          <bgColor auto="1"/>
        </patternFill>
      </fill>
    </dxf>
  </rfmt>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7" cell="C20" guid="{00000000-0000-0000-0000-000000000000}" action="delete" alwaysShow="1" author="Ardolli, Florim"/>
  <rcc rId="1123" sId="7">
    <oc r="D14" t="inlineStr">
      <is>
        <r>
          <t xml:space="preserve">For information regarding Inventory </t>
        </r>
        <r>
          <rPr>
            <strike/>
            <sz val="10"/>
            <rFont val="Times New Roman"/>
            <family val="1"/>
          </rPr>
          <t xml:space="preserve">issues </t>
        </r>
        <r>
          <rPr>
            <sz val="10"/>
            <color theme="3" tint="0.39997558519241921"/>
            <rFont val="Times New Roman"/>
            <family val="1"/>
          </rPr>
          <t xml:space="preserve">considerations, </t>
        </r>
        <r>
          <rPr>
            <sz val="10"/>
            <rFont val="Times New Roman"/>
            <family val="1"/>
          </rPr>
          <t>refer to Comptroller's Directives #10, 24, and 30.</t>
        </r>
      </is>
    </oc>
    <nc r="D14" t="inlineStr">
      <is>
        <r>
          <t xml:space="preserve">For information regarding Inventory </t>
        </r>
        <r>
          <rPr>
            <strike/>
            <sz val="10"/>
            <rFont val="Times New Roman"/>
            <family val="1"/>
          </rPr>
          <t xml:space="preserve"> </t>
        </r>
        <r>
          <rPr>
            <sz val="10"/>
            <rFont val="Times New Roman"/>
            <family val="1"/>
          </rPr>
          <t>considerations, refer to Comptroller's Directives #10, 24, and 30.</t>
        </r>
      </is>
    </nc>
  </rcc>
  <rcmt sheetId="7" cell="D13" guid="{00000000-0000-0000-0000-000000000000}" action="delete" alwaysShow="1" author="Ardolli, Florim"/>
  <rfmt sheetId="7" sqref="D14">
    <dxf>
      <fill>
        <patternFill patternType="none">
          <bgColor auto="1"/>
        </patternFill>
      </fill>
    </dxf>
  </rfmt>
  <rcmt sheetId="7" cell="C26" guid="{00000000-0000-0000-0000-000000000000}" action="delete" alwaysShow="1" author="Ardolli, Florim"/>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9" cell="E425" guid="{00000000-0000-0000-0000-000000000000}" action="delete" alwaysShow="1" author="Ardolli, Florim"/>
  <rfmt sheetId="11" sqref="B11">
    <dxf>
      <fill>
        <patternFill patternType="none">
          <bgColor auto="1"/>
        </patternFill>
      </fill>
    </dxf>
  </rfmt>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2" cell="H1" guid="{00000000-0000-0000-0000-000000000000}" action="delete" alwaysShow="1" author="Ardolli, Florim"/>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3" cell="D16" guid="{00000000-0000-0000-0000-000000000000}" action="delete" alwaysShow="1" author="Ardolli, Florim"/>
  <rfmt sheetId="13" sqref="D16" start="0" length="2147483647">
    <dxf>
      <font>
        <color auto="1"/>
      </font>
    </dxf>
  </rfmt>
  <rfmt sheetId="13" sqref="D16">
    <dxf>
      <fill>
        <patternFill patternType="none">
          <bgColor auto="1"/>
        </patternFill>
      </fill>
    </dxf>
  </rfmt>
  <rcc rId="1124" sId="13">
    <oc r="D17" t="inlineStr">
      <is>
        <r>
          <t>Did the agency spend more than $750,000 in Federal awards in FY 201</t>
        </r>
        <r>
          <rPr>
            <sz val="10"/>
            <color theme="4" tint="-0.249977111117893"/>
            <rFont val="Times New Roman"/>
            <family val="1"/>
          </rPr>
          <t>6</t>
        </r>
        <r>
          <rPr>
            <strike/>
            <sz val="10"/>
            <rFont val="Times New Roman"/>
            <family val="1"/>
          </rPr>
          <t>7</t>
        </r>
        <r>
          <rPr>
            <sz val="10"/>
            <rFont val="Times New Roman"/>
            <family val="1"/>
          </rPr>
          <t>?</t>
        </r>
      </is>
    </oc>
    <nc r="D17" t="inlineStr">
      <is>
        <r>
          <t>Did the agency spend more than $750,000 in Federal awards in FY 201</t>
        </r>
        <r>
          <rPr>
            <sz val="10"/>
            <color theme="4" tint="-0.249977111117893"/>
            <rFont val="Times New Roman"/>
            <family val="1"/>
          </rPr>
          <t>6</t>
        </r>
        <r>
          <rPr>
            <sz val="10"/>
            <rFont val="Times New Roman"/>
            <family val="1"/>
          </rPr>
          <t>?</t>
        </r>
      </is>
    </nc>
  </rcc>
  <rfmt sheetId="13" sqref="D17" start="0" length="2147483647">
    <dxf>
      <font>
        <color auto="1"/>
      </font>
    </dxf>
  </rfmt>
  <rfmt sheetId="13" sqref="D17">
    <dxf>
      <fill>
        <patternFill patternType="none">
          <bgColor auto="1"/>
        </patternFill>
      </fill>
    </dxf>
  </rfmt>
  <rfmt sheetId="13" sqref="B11">
    <dxf>
      <fill>
        <patternFill patternType="none">
          <bgColor auto="1"/>
        </patternFill>
      </fill>
    </dxf>
  </rfmt>
  <rfmt sheetId="13" sqref="B11" start="0" length="2147483647">
    <dxf>
      <font>
        <color auto="1"/>
      </font>
    </dxf>
  </rfmt>
  <rcc rId="1125" sId="13">
    <oc r="D13" t="inlineStr">
      <is>
        <r>
          <t>The City receives federal funding and therefore must comply with the  Federal</t>
        </r>
        <r>
          <rPr>
            <b/>
            <sz val="10"/>
            <rFont val="Times New Roman"/>
            <family val="1"/>
          </rPr>
          <t xml:space="preserve"> </t>
        </r>
        <r>
          <rPr>
            <sz val="10"/>
            <rFont val="Times New Roman"/>
            <family val="1"/>
          </rPr>
          <t>Single Audit Act and Amendments.  These establish uniform requirements for audits of federal awards administered by states, local governments, and not-for-profit organizations (NPOs).  Federal OMB Circular A-133, "Audits of States, Local Governments and Non-Profit Organizations" is the regulation issued by OMB to implement the Amendments.  A-133 is effective for fiscal years beginning after June 30, 1996 and requires audits when an entity spends over $750,000 in Federal awards for fiscal years ending after 12/</t>
        </r>
        <r>
          <rPr>
            <strike/>
            <sz val="10"/>
            <rFont val="Times New Roman"/>
            <family val="1"/>
          </rPr>
          <t>31/03</t>
        </r>
        <r>
          <rPr>
            <sz val="10"/>
            <rFont val="Times New Roman"/>
            <family val="1"/>
          </rPr>
          <t>26/13.</t>
        </r>
      </is>
    </oc>
    <nc r="D13" t="inlineStr">
      <is>
        <r>
          <t>The City receives federal funding and therefore must comply with the  Federal</t>
        </r>
        <r>
          <rPr>
            <b/>
            <sz val="10"/>
            <rFont val="Times New Roman"/>
            <family val="1"/>
          </rPr>
          <t xml:space="preserve"> </t>
        </r>
        <r>
          <rPr>
            <sz val="10"/>
            <rFont val="Times New Roman"/>
            <family val="1"/>
          </rPr>
          <t>Single Audit Act and Amendments.  These establish uniform requirements for audits of federal awards administered by states, local governments, and not-for-profit organizations (NPOs).  Federal OMB Circular A-133, "Audits of States, Local Governments and Non-Profit Organizations" is the regulation issued by OMB to implement the Amendments.  A-133 is effective for fiscal years beginning after June 30, 1996 and requires audits when an entity spends over $750,000 in Federal awards for fiscal years ending after 12/</t>
        </r>
        <r>
          <rPr>
            <sz val="10"/>
            <rFont val="Times New Roman"/>
            <family val="1"/>
          </rPr>
          <t>26/13.</t>
        </r>
      </is>
    </nc>
  </rcc>
  <rfmt sheetId="13" sqref="D13">
    <dxf>
      <fill>
        <patternFill patternType="none">
          <bgColor auto="1"/>
        </patternFill>
      </fill>
    </dxf>
  </rfmt>
  <rcmt sheetId="15" cell="I1" guid="{00000000-0000-0000-0000-000000000000}" action="delete" alwaysShow="1" author="Ardolli, Florim"/>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7" cell="D13" guid="{00000000-0000-0000-0000-000000000000}" action="delete" alwaysShow="1" author="Ardolli, Florim"/>
  <rcmt sheetId="17" cell="D15" guid="{00000000-0000-0000-0000-000000000000}" action="delete" alwaysShow="1" author="Ardolli, Florim"/>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26" sId="4">
    <oc r="D13" t="inlineStr">
      <is>
        <r>
          <t xml:space="preserve">Imprest Funds (Petty Cash) is a type of agency fund used for minor expenses incurred in daily operations, and is periodically replenished.  Although large sums of money are not usually involved, </t>
        </r>
        <r>
          <rPr>
            <strike/>
            <sz val="10"/>
            <rFont val="Times New Roman"/>
            <family val="1"/>
          </rPr>
          <t xml:space="preserve">and </t>
        </r>
        <r>
          <rPr>
            <sz val="10"/>
            <rFont val="Times New Roman"/>
            <family val="1"/>
          </rPr>
          <t xml:space="preserve">this is a cash disbursement function, and this fund requires similar controls as those needed for the management of cash receipts, since funds may be easily misappropriated or stolen.  For information about managing imprest funds, see Comptroller's Directives # 3 </t>
        </r>
        <r>
          <rPr>
            <strike/>
            <sz val="10"/>
            <rFont val="Times New Roman"/>
            <family val="1"/>
          </rPr>
          <t>&amp;</t>
        </r>
        <r>
          <rPr>
            <sz val="10"/>
            <rFont val="Times New Roman"/>
            <family val="1"/>
          </rPr>
          <t xml:space="preserve"> and 11,  "Procedures for the Administration of Imprest Funds," and "Cash Accountability and Control."   Directive # 3 was updated/revised on December 2016. Directive #11 was updated/revised on Septmebr 2016.</t>
        </r>
      </is>
    </oc>
    <nc r="D13" t="inlineStr">
      <is>
        <r>
          <t xml:space="preserve">Imprest Funds (Petty Cash) is a type of agency fund used for minor expenses incurred in daily operations, and is periodically replenished.  Although large sums of money are not usually involved, </t>
        </r>
        <r>
          <rPr>
            <strike/>
            <sz val="10"/>
            <rFont val="Times New Roman"/>
            <family val="1"/>
          </rPr>
          <t xml:space="preserve"> </t>
        </r>
        <r>
          <rPr>
            <sz val="10"/>
            <rFont val="Times New Roman"/>
            <family val="1"/>
          </rPr>
          <t xml:space="preserve">this is a cash disbursement function, and this fund requires similar controls as those needed for the management of cash receipts, since funds may be easily misappropriated or stolen.  For information about managing imprest funds, see Comptroller's Directives # 3 </t>
        </r>
        <r>
          <rPr>
            <strike/>
            <sz val="10"/>
            <rFont val="Times New Roman"/>
            <family val="1"/>
          </rPr>
          <t>&amp;</t>
        </r>
        <r>
          <rPr>
            <sz val="10"/>
            <rFont val="Times New Roman"/>
            <family val="1"/>
          </rPr>
          <t xml:space="preserve"> and 11,  "Procedures for the Administration of Imprest Funds," and "Cash Accountability and Control."   Directive # 3 was updated/revised on December 2016. Directive #11 was updated/revised on Septmebr 2016.</t>
        </r>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65">
    <dxf>
      <fill>
        <patternFill>
          <bgColor rgb="FFFFFF00"/>
        </patternFill>
      </fill>
    </dxf>
  </rfmt>
  <rcc rId="156" sId="1">
    <oc r="D65" t="inlineStr">
      <is>
        <r>
          <t xml:space="preserve">Has the contracting-out of a significant percentage of the agency's workload </t>
        </r>
        <r>
          <rPr>
            <u/>
            <sz val="10"/>
            <rFont val="Times New Roman"/>
            <family val="1"/>
          </rPr>
          <t>(i.e.</t>
        </r>
        <r>
          <rPr>
            <sz val="10"/>
            <rFont val="Times New Roman"/>
            <family val="1"/>
          </rPr>
          <t xml:space="preserve">, more than 10% of the agency's OTPS budget) resulted in more effective delivery of service?                                                                                                                                           </t>
        </r>
      </is>
    </oc>
    <nc r="D65" t="inlineStr">
      <is>
        <r>
          <t>Has the contracting</t>
        </r>
        <r>
          <rPr>
            <b/>
            <sz val="10"/>
            <color theme="3" tint="0.39997558519241921"/>
            <rFont val="Times New Roman"/>
            <family val="1"/>
          </rPr>
          <t>-</t>
        </r>
        <r>
          <rPr>
            <sz val="10"/>
            <rFont val="Times New Roman"/>
            <family val="1"/>
          </rPr>
          <t xml:space="preserve">out of a significant percentage of the agency's workload </t>
        </r>
        <r>
          <rPr>
            <u/>
            <sz val="10"/>
            <rFont val="Times New Roman"/>
            <family val="1"/>
          </rPr>
          <t>(i.e.</t>
        </r>
        <r>
          <rPr>
            <sz val="10"/>
            <rFont val="Times New Roman"/>
            <family val="1"/>
          </rPr>
          <t xml:space="preserve">, more than 10% of the agency's OTPS budget) resulted in more effective delivery of service?                                                                                                                                           </t>
        </r>
      </is>
    </nc>
  </rcc>
  <rcc rId="157" sId="3">
    <oc r="D27" t="inlineStr">
      <is>
        <t>With respect to sales, or other transactions with the public, are prenumbered receipts provided to payers?</t>
      </is>
    </oc>
    <nc r="D27" t="inlineStr">
      <is>
        <r>
          <rPr>
            <sz val="10"/>
            <color theme="3" tint="0.39997558519241921"/>
            <rFont val="Times New Roman"/>
            <family val="1"/>
          </rPr>
          <t>With respect to</t>
        </r>
        <r>
          <rPr>
            <sz val="10"/>
            <rFont val="Times New Roman"/>
            <family val="1"/>
          </rPr>
          <t xml:space="preserve"> </t>
        </r>
        <r>
          <rPr>
            <strike/>
            <sz val="10"/>
            <rFont val="Times New Roman"/>
            <family val="1"/>
          </rPr>
          <t xml:space="preserve">For </t>
        </r>
        <r>
          <rPr>
            <sz val="10"/>
            <rFont val="Times New Roman"/>
            <family val="1"/>
          </rPr>
          <t>sales, or other transactions with the public, are prenumbered receipts provided to payers?</t>
        </r>
      </is>
    </nc>
  </rcc>
  <rfmt sheetId="3" sqref="D27">
    <dxf>
      <fill>
        <patternFill>
          <bgColor rgb="FFFFFF00"/>
        </patternFill>
      </fill>
    </dxf>
  </rfmt>
  <rcc rId="158" sId="3">
    <oc r="D33" t="inlineStr">
      <is>
        <t>With respect to bank deposits, are checks separately listed on the deposit slip and confirmed to the cash receipts record?</t>
      </is>
    </oc>
    <nc r="D33" t="inlineStr">
      <is>
        <r>
          <rPr>
            <sz val="10"/>
            <color theme="3" tint="0.39997558519241921"/>
            <rFont val="Times New Roman"/>
            <family val="1"/>
          </rPr>
          <t xml:space="preserve">With respect to </t>
        </r>
        <r>
          <rPr>
            <strike/>
            <sz val="10"/>
            <rFont val="Times New Roman"/>
            <family val="1"/>
          </rPr>
          <t xml:space="preserve">For </t>
        </r>
        <r>
          <rPr>
            <sz val="10"/>
            <rFont val="Times New Roman"/>
            <family val="1"/>
          </rPr>
          <t>bank deposits, are checks separately listed on the deposit slip and confirmed to the cash receipts record?</t>
        </r>
      </is>
    </nc>
  </rcc>
  <rfmt sheetId="3" sqref="D33">
    <dxf>
      <fill>
        <patternFill>
          <bgColor rgb="FFFFFF00"/>
        </patternFill>
      </fill>
    </dxf>
  </rfmt>
  <rcc rId="159" sId="4">
    <oc r="D13" t="inlineStr">
      <is>
        <r>
          <t xml:space="preserve">Imprest Funds (Petty Cash) is a type of agency fund used for minor expenses incurred in daily operations, and is periodically replenished.  Although large sums of money are not usually involved, this is a cash disbursement function, and this fund requires similar controls as those needed for the management of cash receipts, since funds may be easily misappropriated or stolen.  For information about managing imprest funds, see Comptroller's Directives # 3 and 11,  "Procedures for the Administration of Imprest Funds," and "Cash Accountability and Control."   </t>
        </r>
        <r>
          <rPr>
            <sz val="10"/>
            <color rgb="FFFF0000"/>
            <rFont val="Times New Roman"/>
            <family val="1"/>
          </rPr>
          <t>Directive # 3 was updated/revised on December 2016. Directive #11 was updated/revised on Septmebr 2016.</t>
        </r>
      </is>
    </oc>
    <nc r="D13" t="inlineStr">
      <is>
        <r>
          <t xml:space="preserve">Imprest Funds (Petty Cash) is a type of agency fund used for minor expenses incurred in daily operations, and is periodically replenished.  Although large sums of money are not usually involved, </t>
        </r>
        <r>
          <rPr>
            <strike/>
            <sz val="10"/>
            <rFont val="Times New Roman"/>
            <family val="1"/>
          </rPr>
          <t xml:space="preserve">and </t>
        </r>
        <r>
          <rPr>
            <sz val="10"/>
            <rFont val="Times New Roman"/>
            <family val="1"/>
          </rPr>
          <t xml:space="preserve">this is a cash disbursement function, and this fund requires similar controls as those needed for the management of cash receipts, since funds may be easily misappropriated or stolen.  For information about managing imprest funds, see Comptroller's Directives # 3 </t>
        </r>
        <r>
          <rPr>
            <strike/>
            <sz val="10"/>
            <rFont val="Times New Roman"/>
            <family val="1"/>
          </rPr>
          <t>&amp;</t>
        </r>
        <r>
          <rPr>
            <sz val="10"/>
            <rFont val="Times New Roman"/>
            <family val="1"/>
          </rPr>
          <t xml:space="preserve"> </t>
        </r>
        <r>
          <rPr>
            <sz val="10"/>
            <color theme="3" tint="0.39997558519241921"/>
            <rFont val="Times New Roman"/>
            <family val="1"/>
          </rPr>
          <t xml:space="preserve">and </t>
        </r>
        <r>
          <rPr>
            <sz val="10"/>
            <rFont val="Times New Roman"/>
            <family val="1"/>
          </rPr>
          <t xml:space="preserve">11,  "Procedures for the Administration of Imprest Funds," and "Cash Accountability and Control."   </t>
        </r>
        <r>
          <rPr>
            <sz val="10"/>
            <color rgb="FFFF0000"/>
            <rFont val="Times New Roman"/>
            <family val="1"/>
          </rPr>
          <t>Directive # 3 was updated/revised on December 2016. Directive #11 was updated/revised on Septmebr 2016.</t>
        </r>
      </is>
    </nc>
  </rcc>
  <rfmt sheetId="4" sqref="D13">
    <dxf>
      <fill>
        <patternFill>
          <bgColor rgb="FFFFFF00"/>
        </patternFill>
      </fill>
    </dxf>
  </rfmt>
  <rcc rId="160" sId="1">
    <oc r="F68" t="inlineStr">
      <is>
        <t>x</t>
      </is>
    </oc>
    <nc r="F68"/>
  </rcc>
  <rcc rId="161" sId="1">
    <oc r="G67" t="inlineStr">
      <is>
        <t>x</t>
      </is>
    </oc>
    <nc r="G67"/>
  </rcc>
  <rcc rId="162" sId="1">
    <oc r="G66" t="inlineStr">
      <is>
        <t>x</t>
      </is>
    </oc>
    <nc r="G66"/>
  </rcc>
  <rcc rId="163" sId="1">
    <oc r="G65" t="inlineStr">
      <is>
        <t>x</t>
      </is>
    </oc>
    <nc r="G65"/>
  </rcc>
  <rcc rId="164" sId="1">
    <oc r="G64" t="inlineStr">
      <is>
        <t>x</t>
      </is>
    </oc>
    <nc r="G64"/>
  </rcc>
  <rcc rId="165" sId="1">
    <oc r="G63" t="inlineStr">
      <is>
        <t>x</t>
      </is>
    </oc>
    <nc r="G63"/>
  </rcc>
  <rcc rId="166" sId="1">
    <oc r="G62" t="inlineStr">
      <is>
        <t>x</t>
      </is>
    </oc>
    <nc r="G62"/>
  </rcc>
  <rcc rId="167" sId="1">
    <oc r="G61" t="inlineStr">
      <is>
        <t>x</t>
      </is>
    </oc>
    <nc r="G61"/>
  </rcc>
  <rcc rId="168" sId="1">
    <oc r="G60" t="inlineStr">
      <is>
        <t>x</t>
      </is>
    </oc>
    <nc r="G60"/>
  </rcc>
  <rcc rId="169" sId="1">
    <oc r="H59" t="inlineStr">
      <is>
        <t>x</t>
      </is>
    </oc>
    <nc r="H59"/>
  </rcc>
  <rcc rId="170" sId="1">
    <oc r="H58" t="inlineStr">
      <is>
        <t>x</t>
      </is>
    </oc>
    <nc r="H58"/>
  </rcc>
  <rcc rId="171" sId="1">
    <oc r="H57" t="inlineStr">
      <is>
        <t>x</t>
      </is>
    </oc>
    <nc r="H57"/>
  </rcc>
  <rcc rId="172" sId="1">
    <oc r="H56" t="inlineStr">
      <is>
        <t>x</t>
      </is>
    </oc>
    <nc r="H56"/>
  </rcc>
  <rcc rId="173" sId="1">
    <oc r="H55" t="inlineStr">
      <is>
        <t>x</t>
      </is>
    </oc>
    <nc r="H55"/>
  </rcc>
  <rcc rId="174" sId="1">
    <oc r="H54" t="inlineStr">
      <is>
        <t>x</t>
      </is>
    </oc>
    <nc r="H54"/>
  </rcc>
  <rcc rId="175" sId="1">
    <oc r="H53" t="inlineStr">
      <is>
        <t>x</t>
      </is>
    </oc>
    <nc r="H53"/>
  </rcc>
  <rcc rId="176" sId="1">
    <oc r="H52" t="inlineStr">
      <is>
        <t>x</t>
      </is>
    </oc>
    <nc r="H52"/>
  </rcc>
  <rcc rId="177" sId="1">
    <oc r="I51" t="inlineStr">
      <is>
        <t>x</t>
      </is>
    </oc>
    <nc r="I51"/>
  </rcc>
  <rcc rId="178" sId="1">
    <oc r="I50" t="inlineStr">
      <is>
        <t>x</t>
      </is>
    </oc>
    <nc r="I50"/>
  </rcc>
  <rcc rId="179" sId="1">
    <oc r="I49" t="inlineStr">
      <is>
        <t>x</t>
      </is>
    </oc>
    <nc r="I49"/>
  </rcc>
  <rcc rId="180" sId="1">
    <oc r="I48" t="inlineStr">
      <is>
        <t>x</t>
      </is>
    </oc>
    <nc r="I48"/>
  </rcc>
  <rcc rId="181" sId="1">
    <oc r="I47" t="inlineStr">
      <is>
        <t>x</t>
      </is>
    </oc>
    <nc r="I47"/>
  </rcc>
  <rcc rId="182" sId="1">
    <oc r="I46" t="inlineStr">
      <is>
        <t>x</t>
      </is>
    </oc>
    <nc r="I46"/>
  </rcc>
  <rcc rId="183" sId="1">
    <oc r="I45" t="inlineStr">
      <is>
        <t>x</t>
      </is>
    </oc>
    <nc r="I45"/>
  </rcc>
  <rcc rId="184" sId="1">
    <oc r="H44" t="inlineStr">
      <is>
        <t>x</t>
      </is>
    </oc>
    <nc r="H44"/>
  </rcc>
  <rcc rId="185" sId="1">
    <oc r="F43" t="inlineStr">
      <is>
        <t>x</t>
      </is>
    </oc>
    <nc r="F43"/>
  </rcc>
  <rcc rId="186" sId="1">
    <oc r="F42" t="inlineStr">
      <is>
        <t>x</t>
      </is>
    </oc>
    <nc r="F42"/>
  </rcc>
  <rcc rId="187" sId="1">
    <oc r="F41" t="inlineStr">
      <is>
        <t>x</t>
      </is>
    </oc>
    <nc r="F41"/>
  </rcc>
  <rcc rId="188" sId="1">
    <oc r="F40" t="inlineStr">
      <is>
        <t>x</t>
      </is>
    </oc>
    <nc r="F40"/>
  </rcc>
  <rcc rId="189" sId="1">
    <oc r="F39" t="inlineStr">
      <is>
        <t>x</t>
      </is>
    </oc>
    <nc r="F39"/>
  </rcc>
  <rcc rId="190" sId="1">
    <oc r="F38" t="inlineStr">
      <is>
        <t>x</t>
      </is>
    </oc>
    <nc r="F38"/>
  </rcc>
  <rcc rId="191" sId="1">
    <oc r="F37" t="inlineStr">
      <is>
        <t>x</t>
      </is>
    </oc>
    <nc r="F37"/>
  </rcc>
  <rcc rId="192" sId="1">
    <oc r="F36" t="inlineStr">
      <is>
        <t>x</t>
      </is>
    </oc>
    <nc r="F36"/>
  </rcc>
  <rcc rId="193" sId="1">
    <oc r="F35" t="inlineStr">
      <is>
        <t>x</t>
      </is>
    </oc>
    <nc r="F35"/>
  </rcc>
  <rcc rId="194" sId="1">
    <oc r="F34" t="inlineStr">
      <is>
        <t>x</t>
      </is>
    </oc>
    <nc r="F34"/>
  </rcc>
  <rcc rId="195" sId="1">
    <oc r="F31" t="inlineStr">
      <is>
        <t>x</t>
      </is>
    </oc>
    <nc r="F31"/>
  </rcc>
  <rcc rId="196" sId="1">
    <oc r="G32" t="inlineStr">
      <is>
        <t>x</t>
      </is>
    </oc>
    <nc r="G32"/>
  </rcc>
  <rcc rId="197" sId="1">
    <oc r="G33" t="inlineStr">
      <is>
        <t>x</t>
      </is>
    </oc>
    <nc r="G33"/>
  </rcc>
  <rcc rId="198" sId="1">
    <oc r="F30" t="inlineStr">
      <is>
        <t>x</t>
      </is>
    </oc>
    <nc r="F30"/>
  </rcc>
  <rcc rId="199" sId="1">
    <oc r="F29" t="inlineStr">
      <is>
        <t>x</t>
      </is>
    </oc>
    <nc r="F29"/>
  </rcc>
  <rcc rId="200" sId="1">
    <oc r="F28" t="inlineStr">
      <is>
        <t>x</t>
      </is>
    </oc>
    <nc r="F28"/>
  </rcc>
  <rcc rId="201" sId="1">
    <oc r="F27" t="inlineStr">
      <is>
        <t>x</t>
      </is>
    </oc>
    <nc r="F27"/>
  </rcc>
  <rcmt sheetId="3" cell="D13" guid="{325F58B6-81A3-436F-834A-5277700A4B05}" alwaysShow="1" author="Ardolli, Florim" newLength="36"/>
  <rcmt sheetId="4" cell="D13" guid="{3DE59088-A8A0-4CE1-8B4F-AF7E19955EEA}" alwaysShow="1" author="Ardolli, Florim" newLength="49"/>
  <rcmt sheetId="5" cell="D13" guid="{CF89091A-3990-4201-8CE5-D1421512C4C2}" alwaysShow="1" author="Ardolli, Florim" newLength="47"/>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19" start="0" length="2147483647">
    <dxf>
      <font>
        <u/>
      </font>
    </dxf>
  </rfmt>
  <rfmt sheetId="1" sqref="D19" start="0" length="2147483647">
    <dxf>
      <font>
        <u val="none"/>
      </font>
    </dxf>
  </rfmt>
  <rfmt sheetId="1" sqref="D21" start="0" length="2147483647">
    <dxf>
      <font>
        <u/>
      </font>
    </dxf>
  </rfmt>
  <rfmt sheetId="1" sqref="D21" start="0" length="2147483647">
    <dxf>
      <font>
        <u val="none"/>
      </font>
    </dxf>
  </rfmt>
  <rfmt sheetId="1" sqref="D23" start="0" length="2147483647">
    <dxf>
      <font>
        <u/>
      </font>
    </dxf>
  </rfmt>
  <rfmt sheetId="1" sqref="D23" start="0" length="2147483647">
    <dxf>
      <font>
        <u val="none"/>
      </font>
    </dxf>
  </rfmt>
  <rfmt sheetId="1" sqref="D27" start="0" length="2147483647">
    <dxf>
      <font>
        <u/>
      </font>
    </dxf>
  </rfmt>
  <rfmt sheetId="1" sqref="D27" start="0" length="2147483647">
    <dxf>
      <font>
        <u val="none"/>
      </font>
    </dxf>
  </rfmt>
  <rcv guid="{6FB98A3E-7EBA-4E9F-A075-0F34D8C5F91F}" action="delete"/>
  <rdn rId="0" localSheetId="1" customView="1" name="Z_6FB98A3E_7EBA_4E9F_A075_0F34D8C5F91F_.wvu.PrintArea" hidden="1" oldHidden="1">
    <formula>'A- Effectiveness &amp; Efficiency'!$A$1:$J$70</formula>
    <oldFormula>'A- Effectiveness &amp; Efficiency'!$A$1:$J$70</oldFormula>
  </rdn>
  <rdn rId="0" localSheetId="1" customView="1" name="Z_6FB98A3E_7EBA_4E9F_A075_0F34D8C5F91F_.wvu.PrintTitles" hidden="1" oldHidden="1">
    <formula>'A- Effectiveness &amp; Efficiency'!$1:$10</formula>
    <oldFormula>'A- Effectiveness &amp; Efficiency'!$1:$10</oldFormula>
  </rdn>
  <rdn rId="0" localSheetId="1" customView="1" name="Z_6FB98A3E_7EBA_4E9F_A075_0F34D8C5F91F_.wvu.Rows" hidden="1" oldHidden="1">
    <formula>'A- Effectiveness &amp; Efficiency'!$78:$1048576,'A- Effectiveness &amp; Efficiency'!$72:$77</formula>
    <oldFormula>'A- Effectiveness &amp; Efficiency'!$78:$1048576,'A- Effectiveness &amp; Efficiency'!$72:$77</oldFormula>
  </rdn>
  <rdn rId="0" localSheetId="1" customView="1" name="Z_6FB98A3E_7EBA_4E9F_A075_0F34D8C5F91F_.wvu.Cols" hidden="1" oldHidden="1">
    <formula>'A- Effectiveness &amp; Efficiency'!$K:$XFD</formula>
    <oldFormula>'A- Effectiveness &amp; Efficiency'!$K:$XFD</oldFormula>
  </rdn>
  <rdn rId="0" localSheetId="3" customView="1" name="Z_6FB98A3E_7EBA_4E9F_A075_0F34D8C5F91F_.wvu.PrintArea" hidden="1" oldHidden="1">
    <formula>'B- Cash Receipts'!$A$1:$J$46</formula>
    <oldFormula>'B- Cash Receipts'!$A$1:$J$46</oldFormula>
  </rdn>
  <rdn rId="0" localSheetId="3" customView="1" name="Z_6FB98A3E_7EBA_4E9F_A075_0F34D8C5F91F_.wvu.PrintTitles" hidden="1" oldHidden="1">
    <formula>'B- Cash Receipts'!$1:$10</formula>
    <oldFormula>'B- Cash Receipts'!$1:$10</oldFormula>
  </rdn>
  <rdn rId="0" localSheetId="3" customView="1" name="Z_6FB98A3E_7EBA_4E9F_A075_0F34D8C5F91F_.wvu.Rows" hidden="1" oldHidden="1">
    <formula>'B- Cash Receipts'!$82:$1048576,'B- Cash Receipts'!$48:$78</formula>
    <oldFormula>'B- Cash Receipts'!$82:$1048576,'B- Cash Receipts'!$48:$78</oldFormula>
  </rdn>
  <rdn rId="0" localSheetId="3" customView="1" name="Z_6FB98A3E_7EBA_4E9F_A075_0F34D8C5F91F_.wvu.Cols" hidden="1" oldHidden="1">
    <formula>'B- Cash Receipts'!$K:$XFD</formula>
    <oldFormula>'B- Cash Receipts'!$K:$XFD</oldFormula>
  </rdn>
  <rdn rId="0" localSheetId="4" customView="1" name="Z_6FB98A3E_7EBA_4E9F_A075_0F34D8C5F91F_.wvu.PrintArea" hidden="1" oldHidden="1">
    <formula>'C- Imprest Funds'!$A$1:$J$30</formula>
    <oldFormula>'C- Imprest Funds'!$A$1:$J$30</oldFormula>
  </rdn>
  <rdn rId="0" localSheetId="4" customView="1" name="Z_6FB98A3E_7EBA_4E9F_A075_0F34D8C5F91F_.wvu.PrintTitles" hidden="1" oldHidden="1">
    <formula>'C- Imprest Funds'!$1:$10</formula>
    <oldFormula>'C- Imprest Funds'!$1:$10</oldFormula>
  </rdn>
  <rdn rId="0" localSheetId="4" customView="1" name="Z_6FB98A3E_7EBA_4E9F_A075_0F34D8C5F91F_.wvu.Rows" hidden="1" oldHidden="1">
    <formula>'C- Imprest Funds'!$79:$1048576,'C- Imprest Funds'!$32:$78</formula>
    <oldFormula>'C- Imprest Funds'!$79:$1048576,'C- Imprest Funds'!$32:$78</oldFormula>
  </rdn>
  <rdn rId="0" localSheetId="4" customView="1" name="Z_6FB98A3E_7EBA_4E9F_A075_0F34D8C5F91F_.wvu.Cols" hidden="1" oldHidden="1">
    <formula>'C- Imprest Funds'!$K:$XFD</formula>
    <oldFormula>'C- Imprest Funds'!$K:$XFD</oldFormula>
  </rdn>
  <rdn rId="0" localSheetId="5" customView="1" name="Z_6FB98A3E_7EBA_4E9F_A075_0F34D8C5F91F_.wvu.PrintArea" hidden="1" oldHidden="1">
    <formula>'D- Billings &amp; Receivables'!$A$1:$J$33</formula>
    <oldFormula>'D- Billings &amp; Receivables'!$A$1:$J$33</oldFormula>
  </rdn>
  <rdn rId="0" localSheetId="5" customView="1" name="Z_6FB98A3E_7EBA_4E9F_A075_0F34D8C5F91F_.wvu.PrintTitles" hidden="1" oldHidden="1">
    <formula>'D- Billings &amp; Receivables'!$1:$10</formula>
    <oldFormula>'D- Billings &amp; Receivables'!$1:$10</oldFormula>
  </rdn>
  <rdn rId="0" localSheetId="5" customView="1" name="Z_6FB98A3E_7EBA_4E9F_A075_0F34D8C5F91F_.wvu.Rows" hidden="1" oldHidden="1">
    <formula>'D- Billings &amp; Receivables'!$75:$1048576,'D- Billings &amp; Receivables'!$35:$74</formula>
    <oldFormula>'D- Billings &amp; Receivables'!$75:$1048576,'D- Billings &amp; Receivables'!$35:$74</oldFormula>
  </rdn>
  <rdn rId="0" localSheetId="5" customView="1" name="Z_6FB98A3E_7EBA_4E9F_A075_0F34D8C5F91F_.wvu.Cols" hidden="1" oldHidden="1">
    <formula>'D- Billings &amp; Receivables'!$K:$XFD</formula>
    <oldFormula>'D- Billings &amp; Receivables'!$K:$XFD</oldFormula>
  </rdn>
  <rdn rId="0" localSheetId="6" customView="1" name="Z_6FB98A3E_7EBA_4E9F_A075_0F34D8C5F91F_.wvu.PrintArea" hidden="1" oldHidden="1">
    <formula>'E- Expenditures &amp; Payables'!$A$1:$J$68</formula>
    <oldFormula>'E- Expenditures &amp; Payables'!$A$1:$J$68</oldFormula>
  </rdn>
  <rdn rId="0" localSheetId="6" customView="1" name="Z_6FB98A3E_7EBA_4E9F_A075_0F34D8C5F91F_.wvu.PrintTitles" hidden="1" oldHidden="1">
    <formula>'E- Expenditures &amp; Payables'!$1:$10</formula>
    <oldFormula>'E- Expenditures &amp; Payables'!$1:$10</oldFormula>
  </rdn>
  <rdn rId="0" localSheetId="6" customView="1" name="Z_6FB98A3E_7EBA_4E9F_A075_0F34D8C5F91F_.wvu.Rows" hidden="1" oldHidden="1">
    <formula>'E- Expenditures &amp; Payables'!$78:$1048576,'E- Expenditures &amp; Payables'!$70:$70</formula>
    <oldFormula>'E- Expenditures &amp; Payables'!$78:$1048576,'E- Expenditures &amp; Payables'!$70:$70</oldFormula>
  </rdn>
  <rdn rId="0" localSheetId="6" customView="1" name="Z_6FB98A3E_7EBA_4E9F_A075_0F34D8C5F91F_.wvu.Cols" hidden="1" oldHidden="1">
    <formula>'E- Expenditures &amp; Payables'!$K:$XFD</formula>
    <oldFormula>'E- Expenditures &amp; Payables'!$K:$XFD</oldFormula>
  </rdn>
  <rdn rId="0" localSheetId="7" customView="1" name="Z_6FB98A3E_7EBA_4E9F_A075_0F34D8C5F91F_.wvu.PrintTitles" hidden="1" oldHidden="1">
    <formula>'F- Inventory'!$1:$10</formula>
    <oldFormula>'F- Inventory'!$1:$10</oldFormula>
  </rdn>
  <rdn rId="0" localSheetId="7" customView="1" name="Z_6FB98A3E_7EBA_4E9F_A075_0F34D8C5F91F_.wvu.Rows" hidden="1" oldHidden="1">
    <formula>'F- Inventory'!$64:$1048576,'F- Inventory'!$44:$63</formula>
    <oldFormula>'F- Inventory'!$64:$1048576,'F- Inventory'!$44:$63</oldFormula>
  </rdn>
  <rdn rId="0" localSheetId="7" customView="1" name="Z_6FB98A3E_7EBA_4E9F_A075_0F34D8C5F91F_.wvu.Cols" hidden="1" oldHidden="1">
    <formula>'F- Inventory'!$K:$XFD</formula>
    <oldFormula>'F- Inventory'!$K:$XFD</oldFormula>
  </rdn>
  <rdn rId="0" localSheetId="8" customView="1" name="Z_6FB98A3E_7EBA_4E9F_A075_0F34D8C5F91F_.wvu.PrintTitles" hidden="1" oldHidden="1">
    <formula>'G- Payroll &amp; Personnel'!$1:$10</formula>
    <oldFormula>'G- Payroll &amp; Personnel'!$1:$10</oldFormula>
  </rdn>
  <rdn rId="0" localSheetId="8" customView="1" name="Z_6FB98A3E_7EBA_4E9F_A075_0F34D8C5F91F_.wvu.Rows" hidden="1" oldHidden="1">
    <formula>'G- Payroll &amp; Personnel'!$72:$1048576,'G- Payroll &amp; Personnel'!$49:$71</formula>
    <oldFormula>'G- Payroll &amp; Personnel'!$72:$1048576,'G- Payroll &amp; Personnel'!$49:$71</oldFormula>
  </rdn>
  <rdn rId="0" localSheetId="8" customView="1" name="Z_6FB98A3E_7EBA_4E9F_A075_0F34D8C5F91F_.wvu.Cols" hidden="1" oldHidden="1">
    <formula>'G- Payroll &amp; Personnel'!$K:$XFD</formula>
    <oldFormula>'G- Payroll &amp; Personnel'!$K:$XFD</oldFormula>
  </rdn>
  <rdn rId="0" localSheetId="9" customView="1" name="Z_6FB98A3E_7EBA_4E9F_A075_0F34D8C5F91F_.wvu.PrintTitles" hidden="1" oldHidden="1">
    <formula>'H-General IT Controls&amp;Procedure'!$1:$10</formula>
    <oldFormula>'H-General IT Controls&amp;Procedure'!$1:$10</oldFormula>
  </rdn>
  <rdn rId="0" localSheetId="9" customView="1" name="Z_6FB98A3E_7EBA_4E9F_A075_0F34D8C5F91F_.wvu.Rows" hidden="1" oldHidden="1">
    <formula>'H-General IT Controls&amp;Procedure'!$599:$1048576,'H-General IT Controls&amp;Procedure'!$427:$449</formula>
    <oldFormula>'H-General IT Controls&amp;Procedure'!$599:$1048576,'H-General IT Controls&amp;Procedure'!$427:$449</oldFormula>
  </rdn>
  <rdn rId="0" localSheetId="9" customView="1" name="Z_6FB98A3E_7EBA_4E9F_A075_0F34D8C5F91F_.wvu.Cols" hidden="1" oldHidden="1">
    <formula>'H-General IT Controls&amp;Procedure'!$J:$XFD</formula>
    <oldFormula>'H-General IT Controls&amp;Procedure'!$J:$XFD</oldFormula>
  </rdn>
  <rdn rId="0" localSheetId="10" customView="1" name="Z_6FB98A3E_7EBA_4E9F_A075_0F34D8C5F91F_.wvu.PrintArea" hidden="1" oldHidden="1">
    <formula>'I- Internet Connectivity'!$A$1:$I$44</formula>
    <oldFormula>'I- Internet Connectivity'!$A$1:$I$44</oldFormula>
  </rdn>
  <rdn rId="0" localSheetId="10" customView="1" name="Z_6FB98A3E_7EBA_4E9F_A075_0F34D8C5F91F_.wvu.PrintTitles" hidden="1" oldHidden="1">
    <formula>'I- Internet Connectivity'!$1:$9</formula>
    <oldFormula>'I- Internet Connectivity'!$1:$9</oldFormula>
  </rdn>
  <rdn rId="0" localSheetId="10" customView="1" name="Z_6FB98A3E_7EBA_4E9F_A075_0F34D8C5F91F_.wvu.Rows" hidden="1" oldHidden="1">
    <formula>'I- Internet Connectivity'!$154:$1048576</formula>
    <oldFormula>'I- Internet Connectivity'!$154:$1048576</oldFormula>
  </rdn>
  <rdn rId="0" localSheetId="10" customView="1" name="Z_6FB98A3E_7EBA_4E9F_A075_0F34D8C5F91F_.wvu.Cols" hidden="1" oldHidden="1">
    <formula>'I- Internet Connectivity'!$J:$XFD</formula>
    <oldFormula>'I- Internet Connectivity'!$J:$XFD</oldFormula>
  </rdn>
  <rdn rId="0" localSheetId="11" customView="1" name="Z_6FB98A3E_7EBA_4E9F_A075_0F34D8C5F91F_.wvu.PrintTitles" hidden="1" oldHidden="1">
    <formula>'J- Project Risk and IT Risks'!$1:$9</formula>
    <oldFormula>'J- Project Risk and IT Risks'!$1:$9</oldFormula>
  </rdn>
  <rdn rId="0" localSheetId="11" customView="1" name="Z_6FB98A3E_7EBA_4E9F_A075_0F34D8C5F91F_.wvu.Rows" hidden="1" oldHidden="1">
    <formula>'J- Project Risk and IT Risks'!$150:$1048576</formula>
    <oldFormula>'J- Project Risk and IT Risks'!$150:$1048576</oldFormula>
  </rdn>
  <rdn rId="0" localSheetId="11" customView="1" name="Z_6FB98A3E_7EBA_4E9F_A075_0F34D8C5F91F_.wvu.Cols" hidden="1" oldHidden="1">
    <formula>'J- Project Risk and IT Risks'!$J:$XFD</formula>
    <oldFormula>'J- Project Risk and IT Risks'!$J:$XFD</oldFormula>
  </rdn>
  <rdn rId="0" localSheetId="12" customView="1" name="Z_6FB98A3E_7EBA_4E9F_A075_0F34D8C5F91F_.wvu.PrintTitles" hidden="1" oldHidden="1">
    <formula>'K- Incident Response'!$1:$9</formula>
    <oldFormula>'K- Incident Response'!$1:$9</oldFormula>
  </rdn>
  <rdn rId="0" localSheetId="12" customView="1" name="Z_6FB98A3E_7EBA_4E9F_A075_0F34D8C5F91F_.wvu.Rows" hidden="1" oldHidden="1">
    <formula>'K- Incident Response'!$113:$1048576,'K- Incident Response'!$33:$87</formula>
    <oldFormula>'K- Incident Response'!$113:$1048576,'K- Incident Response'!$33:$87</oldFormula>
  </rdn>
  <rdn rId="0" localSheetId="12" customView="1" name="Z_6FB98A3E_7EBA_4E9F_A075_0F34D8C5F91F_.wvu.Cols" hidden="1" oldHidden="1">
    <formula>'K- Incident Response'!$J:$XFD</formula>
    <oldFormula>'K- Incident Response'!$J:$XFD</oldFormula>
  </rdn>
  <rdn rId="0" localSheetId="13" customView="1" name="Z_6FB98A3E_7EBA_4E9F_A075_0F34D8C5F91F_.wvu.PrintTitles" hidden="1" oldHidden="1">
    <formula>'L- Single Audit'!$1:$10</formula>
    <oldFormula>'L- Single Audit'!$1:$10</oldFormula>
  </rdn>
  <rdn rId="0" localSheetId="13" customView="1" name="Z_6FB98A3E_7EBA_4E9F_A075_0F34D8C5F91F_.wvu.Rows" hidden="1" oldHidden="1">
    <formula>'L- Single Audit'!$136:$1048576,'L- Single Audit'!$66:$135</formula>
    <oldFormula>'L- Single Audit'!$136:$1048576,'L- Single Audit'!$66:$135</oldFormula>
  </rdn>
  <rdn rId="0" localSheetId="13" customView="1" name="Z_6FB98A3E_7EBA_4E9F_A075_0F34D8C5F91F_.wvu.Cols" hidden="1" oldHidden="1">
    <formula>'L- Single Audit'!$J:$XFD</formula>
    <oldFormula>'L- Single Audit'!$J:$XFD</oldFormula>
  </rdn>
  <rdn rId="0" localSheetId="14" customView="1" name="Z_6FB98A3E_7EBA_4E9F_A075_0F34D8C5F91F_.wvu.PrintTitles" hidden="1" oldHidden="1">
    <formula>'M- Licenses &amp; Permits'!$1:$10</formula>
    <oldFormula>'M- Licenses &amp; Permits'!$1:$10</oldFormula>
  </rdn>
  <rdn rId="0" localSheetId="14" customView="1" name="Z_6FB98A3E_7EBA_4E9F_A075_0F34D8C5F91F_.wvu.Rows" hidden="1" oldHidden="1">
    <formula>'M- Licenses &amp; Permits'!$72:$1048576,'M- Licenses &amp; Permits'!$34:$71</formula>
    <oldFormula>'M- Licenses &amp; Permits'!$72:$1048576,'M- Licenses &amp; Permits'!$34:$71</oldFormula>
  </rdn>
  <rdn rId="0" localSheetId="14" customView="1" name="Z_6FB98A3E_7EBA_4E9F_A075_0F34D8C5F91F_.wvu.Cols" hidden="1" oldHidden="1">
    <formula>'M- Licenses &amp; Permits'!$K:$XFD</formula>
    <oldFormula>'M- Licenses &amp; Permits'!$K:$XFD</oldFormula>
  </rdn>
  <rdn rId="0" localSheetId="15" customView="1" name="Z_6FB98A3E_7EBA_4E9F_A075_0F34D8C5F91F_.wvu.PrintTitles" hidden="1" oldHidden="1">
    <formula>'N- Violations Certificates'!$1:$10</formula>
    <oldFormula>'N- Violations Certificates'!$1:$10</oldFormula>
  </rdn>
  <rdn rId="0" localSheetId="15" customView="1" name="Z_6FB98A3E_7EBA_4E9F_A075_0F34D8C5F91F_.wvu.Rows" hidden="1" oldHidden="1">
    <formula>'N- Violations Certificates'!$72:$1048576,'N- Violations Certificates'!$27:$71</formula>
    <oldFormula>'N- Violations Certificates'!$72:$1048576,'N- Violations Certificates'!$27:$71</oldFormula>
  </rdn>
  <rdn rId="0" localSheetId="15" customView="1" name="Z_6FB98A3E_7EBA_4E9F_A075_0F34D8C5F91F_.wvu.Cols" hidden="1" oldHidden="1">
    <formula>'N- Violations Certificates'!$K:$XFD</formula>
    <oldFormula>'N- Violations Certificates'!$K:$XFD</oldFormula>
  </rdn>
  <rdn rId="0" localSheetId="16" customView="1" name="Z_6FB98A3E_7EBA_4E9F_A075_0F34D8C5F91F_.wvu.PrintTitles" hidden="1" oldHidden="1">
    <formula>'O- Lease, Concession, Franchise'!$1:$10</formula>
    <oldFormula>'O- Lease, Concession, Franchise'!$1:$10</oldFormula>
  </rdn>
  <rdn rId="0" localSheetId="16" customView="1" name="Z_6FB98A3E_7EBA_4E9F_A075_0F34D8C5F91F_.wvu.Rows" hidden="1" oldHidden="1">
    <formula>'O- Lease, Concession, Franchise'!$72:$1048576,'O- Lease, Concession, Franchise'!$32:$71</formula>
    <oldFormula>'O- Lease, Concession, Franchise'!$72:$1048576,'O- Lease, Concession, Franchise'!$32:$71</oldFormula>
  </rdn>
  <rdn rId="0" localSheetId="16" customView="1" name="Z_6FB98A3E_7EBA_4E9F_A075_0F34D8C5F91F_.wvu.Cols" hidden="1" oldHidden="1">
    <formula>'O- Lease, Concession, Franchise'!$K:$XFD</formula>
    <oldFormula>'O- Lease, Concession, Franchise'!$K:$XFD</oldFormula>
  </rdn>
  <rdn rId="0" localSheetId="17" customView="1" name="Z_6FB98A3E_7EBA_4E9F_A075_0F34D8C5F91F_.wvu.PrintTitles" hidden="1" oldHidden="1">
    <formula>'P- Internal Audit Function'!$1:$10</formula>
    <oldFormula>'P- Internal Audit Function'!$1:$10</oldFormula>
  </rdn>
  <rdn rId="0" localSheetId="17" customView="1" name="Z_6FB98A3E_7EBA_4E9F_A075_0F34D8C5F91F_.wvu.Rows" hidden="1" oldHidden="1">
    <formula>'P- Internal Audit Function'!$90:$1048576,'P- Internal Audit Function'!$80:$88</formula>
    <oldFormula>'P- Internal Audit Function'!$90:$1048576,'P- Internal Audit Function'!$80:$88</oldFormula>
  </rdn>
  <rdn rId="0" localSheetId="17" customView="1" name="Z_6FB98A3E_7EBA_4E9F_A075_0F34D8C5F91F_.wvu.Cols" hidden="1" oldHidden="1">
    <formula>'P- Internal Audit Function'!$J:$XFD</formula>
    <oldFormula>'P- Internal Audit Function'!$J:$XFD</oldFormula>
  </rdn>
  <rdn rId="0" localSheetId="18" customView="1" name="Z_6FB98A3E_7EBA_4E9F_A075_0F34D8C5F91F_.wvu.PrintArea" hidden="1" oldHidden="1">
    <formula>'Explanation of Responses'!$B$2:$D$102</formula>
    <oldFormula>'Explanation of Responses'!$B$2:$D$102</oldFormula>
  </rdn>
  <rdn rId="0" localSheetId="18" customView="1" name="Z_6FB98A3E_7EBA_4E9F_A075_0F34D8C5F91F_.wvu.PrintTitles" hidden="1" oldHidden="1">
    <formula>'Explanation of Responses'!$11:$11</formula>
    <oldFormula>'Explanation of Responses'!$11:$11</oldFormula>
  </rdn>
  <rdn rId="0" localSheetId="18" customView="1" name="Z_6FB98A3E_7EBA_4E9F_A075_0F34D8C5F91F_.wvu.Rows" hidden="1" oldHidden="1">
    <formula>'Explanation of Responses'!$603:$1048576,'Explanation of Responses'!$103:$602</formula>
    <oldFormula>'Explanation of Responses'!$603:$1048576,'Explanation of Responses'!$103:$602</oldFormula>
  </rdn>
  <rdn rId="0" localSheetId="18" customView="1" name="Z_6FB98A3E_7EBA_4E9F_A075_0F34D8C5F91F_.wvu.Cols" hidden="1" oldHidden="1">
    <formula>'Explanation of Responses'!$F:$XFD</formula>
    <oldFormula>'Explanation of Responses'!$F:$XFD</oldFormula>
  </rdn>
  <rdn rId="0" localSheetId="19" customView="1" name="Z_6FB98A3E_7EBA_4E9F_A075_0F34D8C5F91F_.wvu.PrintArea" hidden="1" oldHidden="1">
    <formula>'Results of Evaluation'!$A$1:$H$29</formula>
    <oldFormula>'Results of Evaluation'!$A$1:$H$29</oldFormula>
  </rdn>
  <rdn rId="0" localSheetId="19" customView="1" name="Z_6FB98A3E_7EBA_4E9F_A075_0F34D8C5F91F_.wvu.Rows" hidden="1" oldHidden="1">
    <formula>'Results of Evaluation'!$40:$1048576,'Results of Evaluation'!$30:$36</formula>
    <oldFormula>'Results of Evaluation'!$40:$1048576,'Results of Evaluation'!$30:$36</oldFormula>
  </rdn>
  <rdn rId="0" localSheetId="19" customView="1" name="Z_6FB98A3E_7EBA_4E9F_A075_0F34D8C5F91F_.wvu.Cols" hidden="1" oldHidden="1">
    <formula>'Results of Evaluation'!$I:$XFD</formula>
    <oldFormula>'Results of Evaluation'!$I:$XFD</oldFormula>
  </rdn>
  <rcv guid="{6FB98A3E-7EBA-4E9F-A075-0F34D8C5F91F}" action="add"/>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0:D32" start="0" length="2147483647">
    <dxf>
      <font>
        <u/>
      </font>
    </dxf>
  </rfmt>
  <rfmt sheetId="1" sqref="D30:D32" start="0" length="2147483647">
    <dxf>
      <font>
        <u val="none"/>
      </font>
    </dxf>
  </rfmt>
  <rfmt sheetId="1" sqref="D65" start="0" length="2147483647">
    <dxf>
      <font>
        <u/>
      </font>
    </dxf>
  </rfmt>
  <rfmt sheetId="1" sqref="D65" start="0" length="2147483647">
    <dxf>
      <font>
        <u val="none"/>
      </font>
    </dxf>
  </rfmt>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D23" start="0" length="2147483647">
    <dxf>
      <font>
        <u/>
      </font>
    </dxf>
  </rfmt>
  <rfmt sheetId="3" sqref="D23" start="0" length="2147483647">
    <dxf>
      <font>
        <u val="none"/>
      </font>
    </dxf>
  </rfmt>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D30" start="0" length="2147483647">
    <dxf>
      <font>
        <u/>
      </font>
    </dxf>
  </rfmt>
  <rfmt sheetId="3" sqref="D30" start="0" length="2147483647">
    <dxf>
      <font>
        <u val="none"/>
      </font>
    </dxf>
  </rfmt>
  <rfmt sheetId="3" sqref="D34" start="0" length="2147483647">
    <dxf>
      <font>
        <u/>
      </font>
    </dxf>
  </rfmt>
  <rfmt sheetId="3" sqref="D34" start="0" length="2147483647">
    <dxf>
      <font>
        <u val="none"/>
      </font>
    </dxf>
  </rfmt>
  <rcc rId="1188" sId="4">
    <oc r="D13" t="inlineStr">
      <is>
        <r>
          <t xml:space="preserve">Imprest Funds (Petty Cash) is a type of agency fund used for minor expenses incurred in daily operations, and is periodically replenished.  Although large sums of money are not usually involved, </t>
        </r>
        <r>
          <rPr>
            <strike/>
            <sz val="10"/>
            <rFont val="Times New Roman"/>
            <family val="1"/>
          </rPr>
          <t xml:space="preserve"> </t>
        </r>
        <r>
          <rPr>
            <sz val="10"/>
            <rFont val="Times New Roman"/>
            <family val="1"/>
          </rPr>
          <t xml:space="preserve">this is a cash disbursement function, and this fund requires similar controls as those needed for the management of cash receipts, since funds may be easily misappropriated or stolen.  For information about managing imprest funds, see Comptroller's Directives # 3 </t>
        </r>
        <r>
          <rPr>
            <strike/>
            <sz val="10"/>
            <rFont val="Times New Roman"/>
            <family val="1"/>
          </rPr>
          <t>&amp;</t>
        </r>
        <r>
          <rPr>
            <sz val="10"/>
            <rFont val="Times New Roman"/>
            <family val="1"/>
          </rPr>
          <t xml:space="preserve"> and 11,  "Procedures for the Administration of Imprest Funds," and "Cash Accountability and Control."   Directive # 3 was updated/revised on December 2016. Directive #11 was updated/revised on Septmebr 2016.</t>
        </r>
      </is>
    </oc>
    <nc r="D13" t="inlineStr">
      <is>
        <r>
          <t xml:space="preserve">Imprest Funds (Petty Cash) is a type of agency fund used for minor expenses incurred in daily operations, and is periodically replenished.  Although large sums of money are not usually involved, </t>
        </r>
        <r>
          <rPr>
            <strike/>
            <sz val="10"/>
            <rFont val="Times New Roman"/>
            <family val="1"/>
          </rPr>
          <t xml:space="preserve"> </t>
        </r>
        <r>
          <rPr>
            <sz val="10"/>
            <rFont val="Times New Roman"/>
            <family val="1"/>
          </rPr>
          <t xml:space="preserve">this is a cash disbursement function, and this fund requires similar controls as those needed for the management of cash receipts, since funds may be easily misappropriated or stolen.  For information about managing imprest funds, see Comptroller's Directives # 3 </t>
        </r>
        <r>
          <rPr>
            <sz val="10"/>
            <rFont val="Times New Roman"/>
            <family val="1"/>
          </rPr>
          <t>and 11,  "Procedures for the Administration of Imprest Funds," and "Cash Accountability and Control."   Directive # 3 was updated/revised on December 2016. Directive #11 was updated/revised on Septmebr 2016.</t>
        </r>
      </is>
    </nc>
  </rcc>
  <rfmt sheetId="4" sqref="D21" start="0" length="2147483647">
    <dxf>
      <font>
        <u/>
      </font>
    </dxf>
  </rfmt>
  <rfmt sheetId="4" sqref="D21" start="0" length="2147483647">
    <dxf>
      <font>
        <u val="none"/>
      </font>
    </dxf>
  </rfmt>
  <rfmt sheetId="4" sqref="D22" start="0" length="2147483647">
    <dxf>
      <font>
        <u/>
      </font>
    </dxf>
  </rfmt>
  <rfmt sheetId="4" sqref="D22" start="0" length="2147483647">
    <dxf>
      <font>
        <u val="none"/>
      </font>
    </dxf>
  </rfmt>
  <rfmt sheetId="4" sqref="D23" start="0" length="2147483647">
    <dxf>
      <font>
        <u/>
      </font>
    </dxf>
  </rfmt>
  <rfmt sheetId="4" sqref="D23" start="0" length="2147483647">
    <dxf>
      <font>
        <u val="none"/>
      </font>
    </dxf>
  </rfmt>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6" cell="D13" guid="{00000000-0000-0000-0000-000000000000}" action="delete" alwaysShow="1" author="Ardolli, Florim"/>
  <rcc rId="1189" sId="6">
    <oc r="D32" t="inlineStr">
      <is>
        <t>Are there formal procedures for purchasing items under $20,000, and for procurement of construction under $35,000 that are not required to be bid?</t>
      </is>
    </oc>
    <nc r="D32" t="inlineStr">
      <is>
        <t>Are there formal procedures for purchasing items  $20,000 or less, and for procurement of construction $35,000 or less that are not required to be bid?</t>
      </is>
    </nc>
  </rcc>
  <rcc rId="1190" sId="6">
    <oc r="D33" t="inlineStr">
      <is>
        <t>Are purchase orders for similar items under $20,000  and under $35,000 for contruction from the same vendor reviewed to ensure that they are not split-orders meant to circumvent the PPBR?</t>
      </is>
    </oc>
    <nc r="D33" t="inlineStr">
      <is>
        <t>Are purchase orders for similar items  $20,000 or less  and under $35,000 for contruction from the same vendor reviewed to ensure that they are not split-orders meant to circumvent the PPBR?</t>
      </is>
    </nc>
  </rcc>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91" sId="6">
    <oc r="D63" t="inlineStr">
      <is>
        <r>
          <t>Has the agency established controls and procedures to assure the accuracy and  integrity of all information entered into the City-wide FMS payee/vendor database, in accordance with Directive 29, so that payee/vendors receive the appropriate 1099 forms</t>
        </r>
        <r>
          <rPr>
            <sz val="10"/>
            <color theme="3" tint="0.39997558519241921"/>
            <rFont val="Times New Roman"/>
            <family val="1"/>
          </rPr>
          <t>-</t>
        </r>
        <r>
          <rPr>
            <sz val="10"/>
            <rFont val="Times New Roman"/>
            <family val="1"/>
          </rPr>
          <t>(1099-MISC, 1099-INT, 1099-S, 1042-S)?</t>
        </r>
      </is>
    </oc>
    <nc r="D63" t="inlineStr">
      <is>
        <r>
          <t>Has the agency established controls and procedures to assure the accuracy and  integrity of all information entered into the City-wide FMS payee/vendor database, in accordance with Directive 29, so that payee/vendors receive the appropriate 1099 forms</t>
        </r>
        <r>
          <rPr>
            <sz val="10"/>
            <rFont val="Times New Roman"/>
            <family val="1"/>
          </rPr>
          <t>(1099-MISC, 1099-INT, 1099-S, 1042-S)?</t>
        </r>
      </is>
    </nc>
  </rcc>
  <rcv guid="{6FB98A3E-7EBA-4E9F-A075-0F34D8C5F91F}" action="delete"/>
  <rdn rId="0" localSheetId="1" customView="1" name="Z_6FB98A3E_7EBA_4E9F_A075_0F34D8C5F91F_.wvu.PrintArea" hidden="1" oldHidden="1">
    <formula>'A- Effectiveness &amp; Efficiency'!$A$1:$J$70</formula>
    <oldFormula>'A- Effectiveness &amp; Efficiency'!$A$1:$J$70</oldFormula>
  </rdn>
  <rdn rId="0" localSheetId="1" customView="1" name="Z_6FB98A3E_7EBA_4E9F_A075_0F34D8C5F91F_.wvu.PrintTitles" hidden="1" oldHidden="1">
    <formula>'A- Effectiveness &amp; Efficiency'!$1:$10</formula>
    <oldFormula>'A- Effectiveness &amp; Efficiency'!$1:$10</oldFormula>
  </rdn>
  <rdn rId="0" localSheetId="1" customView="1" name="Z_6FB98A3E_7EBA_4E9F_A075_0F34D8C5F91F_.wvu.Rows" hidden="1" oldHidden="1">
    <formula>'A- Effectiveness &amp; Efficiency'!$78:$1048576,'A- Effectiveness &amp; Efficiency'!$72:$77</formula>
    <oldFormula>'A- Effectiveness &amp; Efficiency'!$78:$1048576,'A- Effectiveness &amp; Efficiency'!$72:$77</oldFormula>
  </rdn>
  <rdn rId="0" localSheetId="1" customView="1" name="Z_6FB98A3E_7EBA_4E9F_A075_0F34D8C5F91F_.wvu.Cols" hidden="1" oldHidden="1">
    <formula>'A- Effectiveness &amp; Efficiency'!$K:$XFD</formula>
    <oldFormula>'A- Effectiveness &amp; Efficiency'!$K:$XFD</oldFormula>
  </rdn>
  <rdn rId="0" localSheetId="3" customView="1" name="Z_6FB98A3E_7EBA_4E9F_A075_0F34D8C5F91F_.wvu.PrintArea" hidden="1" oldHidden="1">
    <formula>'B- Cash Receipts'!$A$1:$J$46</formula>
    <oldFormula>'B- Cash Receipts'!$A$1:$J$46</oldFormula>
  </rdn>
  <rdn rId="0" localSheetId="3" customView="1" name="Z_6FB98A3E_7EBA_4E9F_A075_0F34D8C5F91F_.wvu.PrintTitles" hidden="1" oldHidden="1">
    <formula>'B- Cash Receipts'!$1:$10</formula>
    <oldFormula>'B- Cash Receipts'!$1:$10</oldFormula>
  </rdn>
  <rdn rId="0" localSheetId="3" customView="1" name="Z_6FB98A3E_7EBA_4E9F_A075_0F34D8C5F91F_.wvu.Rows" hidden="1" oldHidden="1">
    <formula>'B- Cash Receipts'!$82:$1048576,'B- Cash Receipts'!$48:$78</formula>
    <oldFormula>'B- Cash Receipts'!$82:$1048576,'B- Cash Receipts'!$48:$78</oldFormula>
  </rdn>
  <rdn rId="0" localSheetId="3" customView="1" name="Z_6FB98A3E_7EBA_4E9F_A075_0F34D8C5F91F_.wvu.Cols" hidden="1" oldHidden="1">
    <formula>'B- Cash Receipts'!$K:$XFD</formula>
    <oldFormula>'B- Cash Receipts'!$K:$XFD</oldFormula>
  </rdn>
  <rdn rId="0" localSheetId="4" customView="1" name="Z_6FB98A3E_7EBA_4E9F_A075_0F34D8C5F91F_.wvu.PrintArea" hidden="1" oldHidden="1">
    <formula>'C- Imprest Funds'!$A$1:$J$30</formula>
    <oldFormula>'C- Imprest Funds'!$A$1:$J$30</oldFormula>
  </rdn>
  <rdn rId="0" localSheetId="4" customView="1" name="Z_6FB98A3E_7EBA_4E9F_A075_0F34D8C5F91F_.wvu.PrintTitles" hidden="1" oldHidden="1">
    <formula>'C- Imprest Funds'!$1:$10</formula>
    <oldFormula>'C- Imprest Funds'!$1:$10</oldFormula>
  </rdn>
  <rdn rId="0" localSheetId="4" customView="1" name="Z_6FB98A3E_7EBA_4E9F_A075_0F34D8C5F91F_.wvu.Rows" hidden="1" oldHidden="1">
    <formula>'C- Imprest Funds'!$79:$1048576,'C- Imprest Funds'!$32:$78</formula>
    <oldFormula>'C- Imprest Funds'!$79:$1048576,'C- Imprest Funds'!$32:$78</oldFormula>
  </rdn>
  <rdn rId="0" localSheetId="4" customView="1" name="Z_6FB98A3E_7EBA_4E9F_A075_0F34D8C5F91F_.wvu.Cols" hidden="1" oldHidden="1">
    <formula>'C- Imprest Funds'!$K:$XFD</formula>
    <oldFormula>'C- Imprest Funds'!$K:$XFD</oldFormula>
  </rdn>
  <rdn rId="0" localSheetId="5" customView="1" name="Z_6FB98A3E_7EBA_4E9F_A075_0F34D8C5F91F_.wvu.PrintArea" hidden="1" oldHidden="1">
    <formula>'D- Billings &amp; Receivables'!$A$1:$J$33</formula>
    <oldFormula>'D- Billings &amp; Receivables'!$A$1:$J$33</oldFormula>
  </rdn>
  <rdn rId="0" localSheetId="5" customView="1" name="Z_6FB98A3E_7EBA_4E9F_A075_0F34D8C5F91F_.wvu.PrintTitles" hidden="1" oldHidden="1">
    <formula>'D- Billings &amp; Receivables'!$1:$10</formula>
    <oldFormula>'D- Billings &amp; Receivables'!$1:$10</oldFormula>
  </rdn>
  <rdn rId="0" localSheetId="5" customView="1" name="Z_6FB98A3E_7EBA_4E9F_A075_0F34D8C5F91F_.wvu.Rows" hidden="1" oldHidden="1">
    <formula>'D- Billings &amp; Receivables'!$75:$1048576,'D- Billings &amp; Receivables'!$35:$74</formula>
    <oldFormula>'D- Billings &amp; Receivables'!$75:$1048576,'D- Billings &amp; Receivables'!$35:$74</oldFormula>
  </rdn>
  <rdn rId="0" localSheetId="5" customView="1" name="Z_6FB98A3E_7EBA_4E9F_A075_0F34D8C5F91F_.wvu.Cols" hidden="1" oldHidden="1">
    <formula>'D- Billings &amp; Receivables'!$K:$XFD</formula>
    <oldFormula>'D- Billings &amp; Receivables'!$K:$XFD</oldFormula>
  </rdn>
  <rdn rId="0" localSheetId="6" customView="1" name="Z_6FB98A3E_7EBA_4E9F_A075_0F34D8C5F91F_.wvu.PrintArea" hidden="1" oldHidden="1">
    <formula>'E- Expenditures &amp; Payables'!$A$1:$J$68</formula>
    <oldFormula>'E- Expenditures &amp; Payables'!$A$1:$J$68</oldFormula>
  </rdn>
  <rdn rId="0" localSheetId="6" customView="1" name="Z_6FB98A3E_7EBA_4E9F_A075_0F34D8C5F91F_.wvu.PrintTitles" hidden="1" oldHidden="1">
    <formula>'E- Expenditures &amp; Payables'!$1:$10</formula>
    <oldFormula>'E- Expenditures &amp; Payables'!$1:$10</oldFormula>
  </rdn>
  <rdn rId="0" localSheetId="6" customView="1" name="Z_6FB98A3E_7EBA_4E9F_A075_0F34D8C5F91F_.wvu.Rows" hidden="1" oldHidden="1">
    <formula>'E- Expenditures &amp; Payables'!$78:$1048576,'E- Expenditures &amp; Payables'!$70:$70</formula>
    <oldFormula>'E- Expenditures &amp; Payables'!$78:$1048576,'E- Expenditures &amp; Payables'!$70:$70</oldFormula>
  </rdn>
  <rdn rId="0" localSheetId="6" customView="1" name="Z_6FB98A3E_7EBA_4E9F_A075_0F34D8C5F91F_.wvu.Cols" hidden="1" oldHidden="1">
    <formula>'E- Expenditures &amp; Payables'!$K:$XFD</formula>
    <oldFormula>'E- Expenditures &amp; Payables'!$K:$XFD</oldFormula>
  </rdn>
  <rdn rId="0" localSheetId="7" customView="1" name="Z_6FB98A3E_7EBA_4E9F_A075_0F34D8C5F91F_.wvu.PrintTitles" hidden="1" oldHidden="1">
    <formula>'F- Inventory'!$1:$10</formula>
    <oldFormula>'F- Inventory'!$1:$10</oldFormula>
  </rdn>
  <rdn rId="0" localSheetId="7" customView="1" name="Z_6FB98A3E_7EBA_4E9F_A075_0F34D8C5F91F_.wvu.Rows" hidden="1" oldHidden="1">
    <formula>'F- Inventory'!$64:$1048576,'F- Inventory'!$44:$63</formula>
    <oldFormula>'F- Inventory'!$64:$1048576,'F- Inventory'!$44:$63</oldFormula>
  </rdn>
  <rdn rId="0" localSheetId="7" customView="1" name="Z_6FB98A3E_7EBA_4E9F_A075_0F34D8C5F91F_.wvu.Cols" hidden="1" oldHidden="1">
    <formula>'F- Inventory'!$K:$XFD</formula>
    <oldFormula>'F- Inventory'!$K:$XFD</oldFormula>
  </rdn>
  <rdn rId="0" localSheetId="8" customView="1" name="Z_6FB98A3E_7EBA_4E9F_A075_0F34D8C5F91F_.wvu.PrintTitles" hidden="1" oldHidden="1">
    <formula>'G- Payroll &amp; Personnel'!$1:$10</formula>
    <oldFormula>'G- Payroll &amp; Personnel'!$1:$10</oldFormula>
  </rdn>
  <rdn rId="0" localSheetId="8" customView="1" name="Z_6FB98A3E_7EBA_4E9F_A075_0F34D8C5F91F_.wvu.Rows" hidden="1" oldHidden="1">
    <formula>'G- Payroll &amp; Personnel'!$72:$1048576,'G- Payroll &amp; Personnel'!$49:$71</formula>
    <oldFormula>'G- Payroll &amp; Personnel'!$72:$1048576,'G- Payroll &amp; Personnel'!$49:$71</oldFormula>
  </rdn>
  <rdn rId="0" localSheetId="8" customView="1" name="Z_6FB98A3E_7EBA_4E9F_A075_0F34D8C5F91F_.wvu.Cols" hidden="1" oldHidden="1">
    <formula>'G- Payroll &amp; Personnel'!$K:$XFD</formula>
    <oldFormula>'G- Payroll &amp; Personnel'!$K:$XFD</oldFormula>
  </rdn>
  <rdn rId="0" localSheetId="9" customView="1" name="Z_6FB98A3E_7EBA_4E9F_A075_0F34D8C5F91F_.wvu.PrintTitles" hidden="1" oldHidden="1">
    <formula>'H-General IT Controls&amp;Procedure'!$1:$10</formula>
    <oldFormula>'H-General IT Controls&amp;Procedure'!$1:$10</oldFormula>
  </rdn>
  <rdn rId="0" localSheetId="9" customView="1" name="Z_6FB98A3E_7EBA_4E9F_A075_0F34D8C5F91F_.wvu.Rows" hidden="1" oldHidden="1">
    <formula>'H-General IT Controls&amp;Procedure'!$599:$1048576,'H-General IT Controls&amp;Procedure'!$427:$449</formula>
    <oldFormula>'H-General IT Controls&amp;Procedure'!$599:$1048576,'H-General IT Controls&amp;Procedure'!$427:$449</oldFormula>
  </rdn>
  <rdn rId="0" localSheetId="9" customView="1" name="Z_6FB98A3E_7EBA_4E9F_A075_0F34D8C5F91F_.wvu.Cols" hidden="1" oldHidden="1">
    <formula>'H-General IT Controls&amp;Procedure'!$J:$XFD</formula>
    <oldFormula>'H-General IT Controls&amp;Procedure'!$J:$XFD</oldFormula>
  </rdn>
  <rdn rId="0" localSheetId="10" customView="1" name="Z_6FB98A3E_7EBA_4E9F_A075_0F34D8C5F91F_.wvu.PrintArea" hidden="1" oldHidden="1">
    <formula>'I- Internet Connectivity'!$A$1:$I$44</formula>
    <oldFormula>'I- Internet Connectivity'!$A$1:$I$44</oldFormula>
  </rdn>
  <rdn rId="0" localSheetId="10" customView="1" name="Z_6FB98A3E_7EBA_4E9F_A075_0F34D8C5F91F_.wvu.PrintTitles" hidden="1" oldHidden="1">
    <formula>'I- Internet Connectivity'!$1:$9</formula>
    <oldFormula>'I- Internet Connectivity'!$1:$9</oldFormula>
  </rdn>
  <rdn rId="0" localSheetId="10" customView="1" name="Z_6FB98A3E_7EBA_4E9F_A075_0F34D8C5F91F_.wvu.Rows" hidden="1" oldHidden="1">
    <formula>'I- Internet Connectivity'!$154:$1048576</formula>
    <oldFormula>'I- Internet Connectivity'!$154:$1048576</oldFormula>
  </rdn>
  <rdn rId="0" localSheetId="10" customView="1" name="Z_6FB98A3E_7EBA_4E9F_A075_0F34D8C5F91F_.wvu.Cols" hidden="1" oldHidden="1">
    <formula>'I- Internet Connectivity'!$J:$XFD</formula>
    <oldFormula>'I- Internet Connectivity'!$J:$XFD</oldFormula>
  </rdn>
  <rdn rId="0" localSheetId="11" customView="1" name="Z_6FB98A3E_7EBA_4E9F_A075_0F34D8C5F91F_.wvu.PrintTitles" hidden="1" oldHidden="1">
    <formula>'J- Project Risk and IT Risks'!$1:$9</formula>
    <oldFormula>'J- Project Risk and IT Risks'!$1:$9</oldFormula>
  </rdn>
  <rdn rId="0" localSheetId="11" customView="1" name="Z_6FB98A3E_7EBA_4E9F_A075_0F34D8C5F91F_.wvu.Rows" hidden="1" oldHidden="1">
    <formula>'J- Project Risk and IT Risks'!$150:$1048576</formula>
    <oldFormula>'J- Project Risk and IT Risks'!$150:$1048576</oldFormula>
  </rdn>
  <rdn rId="0" localSheetId="11" customView="1" name="Z_6FB98A3E_7EBA_4E9F_A075_0F34D8C5F91F_.wvu.Cols" hidden="1" oldHidden="1">
    <formula>'J- Project Risk and IT Risks'!$J:$XFD</formula>
    <oldFormula>'J- Project Risk and IT Risks'!$J:$XFD</oldFormula>
  </rdn>
  <rdn rId="0" localSheetId="12" customView="1" name="Z_6FB98A3E_7EBA_4E9F_A075_0F34D8C5F91F_.wvu.PrintTitles" hidden="1" oldHidden="1">
    <formula>'K- Incident Response'!$1:$9</formula>
    <oldFormula>'K- Incident Response'!$1:$9</oldFormula>
  </rdn>
  <rdn rId="0" localSheetId="12" customView="1" name="Z_6FB98A3E_7EBA_4E9F_A075_0F34D8C5F91F_.wvu.Rows" hidden="1" oldHidden="1">
    <formula>'K- Incident Response'!$113:$1048576,'K- Incident Response'!$33:$87</formula>
    <oldFormula>'K- Incident Response'!$113:$1048576,'K- Incident Response'!$33:$87</oldFormula>
  </rdn>
  <rdn rId="0" localSheetId="12" customView="1" name="Z_6FB98A3E_7EBA_4E9F_A075_0F34D8C5F91F_.wvu.Cols" hidden="1" oldHidden="1">
    <formula>'K- Incident Response'!$J:$XFD</formula>
    <oldFormula>'K- Incident Response'!$J:$XFD</oldFormula>
  </rdn>
  <rdn rId="0" localSheetId="13" customView="1" name="Z_6FB98A3E_7EBA_4E9F_A075_0F34D8C5F91F_.wvu.PrintTitles" hidden="1" oldHidden="1">
    <formula>'L- Single Audit'!$1:$10</formula>
    <oldFormula>'L- Single Audit'!$1:$10</oldFormula>
  </rdn>
  <rdn rId="0" localSheetId="13" customView="1" name="Z_6FB98A3E_7EBA_4E9F_A075_0F34D8C5F91F_.wvu.Rows" hidden="1" oldHidden="1">
    <formula>'L- Single Audit'!$136:$1048576,'L- Single Audit'!$66:$135</formula>
    <oldFormula>'L- Single Audit'!$136:$1048576,'L- Single Audit'!$66:$135</oldFormula>
  </rdn>
  <rdn rId="0" localSheetId="13" customView="1" name="Z_6FB98A3E_7EBA_4E9F_A075_0F34D8C5F91F_.wvu.Cols" hidden="1" oldHidden="1">
    <formula>'L- Single Audit'!$J:$XFD</formula>
    <oldFormula>'L- Single Audit'!$J:$XFD</oldFormula>
  </rdn>
  <rdn rId="0" localSheetId="14" customView="1" name="Z_6FB98A3E_7EBA_4E9F_A075_0F34D8C5F91F_.wvu.PrintTitles" hidden="1" oldHidden="1">
    <formula>'M- Licenses &amp; Permits'!$1:$10</formula>
    <oldFormula>'M- Licenses &amp; Permits'!$1:$10</oldFormula>
  </rdn>
  <rdn rId="0" localSheetId="14" customView="1" name="Z_6FB98A3E_7EBA_4E9F_A075_0F34D8C5F91F_.wvu.Rows" hidden="1" oldHidden="1">
    <formula>'M- Licenses &amp; Permits'!$72:$1048576,'M- Licenses &amp; Permits'!$34:$71</formula>
    <oldFormula>'M- Licenses &amp; Permits'!$72:$1048576,'M- Licenses &amp; Permits'!$34:$71</oldFormula>
  </rdn>
  <rdn rId="0" localSheetId="14" customView="1" name="Z_6FB98A3E_7EBA_4E9F_A075_0F34D8C5F91F_.wvu.Cols" hidden="1" oldHidden="1">
    <formula>'M- Licenses &amp; Permits'!$K:$XFD</formula>
    <oldFormula>'M- Licenses &amp; Permits'!$K:$XFD</oldFormula>
  </rdn>
  <rdn rId="0" localSheetId="15" customView="1" name="Z_6FB98A3E_7EBA_4E9F_A075_0F34D8C5F91F_.wvu.PrintTitles" hidden="1" oldHidden="1">
    <formula>'N- Violations Certificates'!$1:$10</formula>
    <oldFormula>'N- Violations Certificates'!$1:$10</oldFormula>
  </rdn>
  <rdn rId="0" localSheetId="15" customView="1" name="Z_6FB98A3E_7EBA_4E9F_A075_0F34D8C5F91F_.wvu.Rows" hidden="1" oldHidden="1">
    <formula>'N- Violations Certificates'!$72:$1048576,'N- Violations Certificates'!$27:$71</formula>
    <oldFormula>'N- Violations Certificates'!$72:$1048576,'N- Violations Certificates'!$27:$71</oldFormula>
  </rdn>
  <rdn rId="0" localSheetId="15" customView="1" name="Z_6FB98A3E_7EBA_4E9F_A075_0F34D8C5F91F_.wvu.Cols" hidden="1" oldHidden="1">
    <formula>'N- Violations Certificates'!$K:$XFD</formula>
    <oldFormula>'N- Violations Certificates'!$K:$XFD</oldFormula>
  </rdn>
  <rdn rId="0" localSheetId="16" customView="1" name="Z_6FB98A3E_7EBA_4E9F_A075_0F34D8C5F91F_.wvu.PrintTitles" hidden="1" oldHidden="1">
    <formula>'O- Lease, Concession, Franchise'!$1:$10</formula>
    <oldFormula>'O- Lease, Concession, Franchise'!$1:$10</oldFormula>
  </rdn>
  <rdn rId="0" localSheetId="16" customView="1" name="Z_6FB98A3E_7EBA_4E9F_A075_0F34D8C5F91F_.wvu.Rows" hidden="1" oldHidden="1">
    <formula>'O- Lease, Concession, Franchise'!$72:$1048576,'O- Lease, Concession, Franchise'!$32:$71</formula>
    <oldFormula>'O- Lease, Concession, Franchise'!$72:$1048576,'O- Lease, Concession, Franchise'!$32:$71</oldFormula>
  </rdn>
  <rdn rId="0" localSheetId="16" customView="1" name="Z_6FB98A3E_7EBA_4E9F_A075_0F34D8C5F91F_.wvu.Cols" hidden="1" oldHidden="1">
    <formula>'O- Lease, Concession, Franchise'!$K:$XFD</formula>
    <oldFormula>'O- Lease, Concession, Franchise'!$K:$XFD</oldFormula>
  </rdn>
  <rdn rId="0" localSheetId="17" customView="1" name="Z_6FB98A3E_7EBA_4E9F_A075_0F34D8C5F91F_.wvu.PrintTitles" hidden="1" oldHidden="1">
    <formula>'P- Internal Audit Function'!$1:$10</formula>
    <oldFormula>'P- Internal Audit Function'!$1:$10</oldFormula>
  </rdn>
  <rdn rId="0" localSheetId="17" customView="1" name="Z_6FB98A3E_7EBA_4E9F_A075_0F34D8C5F91F_.wvu.Rows" hidden="1" oldHidden="1">
    <formula>'P- Internal Audit Function'!$90:$1048576,'P- Internal Audit Function'!$80:$88</formula>
    <oldFormula>'P- Internal Audit Function'!$90:$1048576,'P- Internal Audit Function'!$80:$88</oldFormula>
  </rdn>
  <rdn rId="0" localSheetId="17" customView="1" name="Z_6FB98A3E_7EBA_4E9F_A075_0F34D8C5F91F_.wvu.Cols" hidden="1" oldHidden="1">
    <formula>'P- Internal Audit Function'!$J:$XFD</formula>
    <oldFormula>'P- Internal Audit Function'!$J:$XFD</oldFormula>
  </rdn>
  <rdn rId="0" localSheetId="18" customView="1" name="Z_6FB98A3E_7EBA_4E9F_A075_0F34D8C5F91F_.wvu.PrintArea" hidden="1" oldHidden="1">
    <formula>'Explanation of Responses'!$B$2:$D$102</formula>
    <oldFormula>'Explanation of Responses'!$B$2:$D$102</oldFormula>
  </rdn>
  <rdn rId="0" localSheetId="18" customView="1" name="Z_6FB98A3E_7EBA_4E9F_A075_0F34D8C5F91F_.wvu.PrintTitles" hidden="1" oldHidden="1">
    <formula>'Explanation of Responses'!$11:$11</formula>
    <oldFormula>'Explanation of Responses'!$11:$11</oldFormula>
  </rdn>
  <rdn rId="0" localSheetId="18" customView="1" name="Z_6FB98A3E_7EBA_4E9F_A075_0F34D8C5F91F_.wvu.Rows" hidden="1" oldHidden="1">
    <formula>'Explanation of Responses'!$603:$1048576,'Explanation of Responses'!$103:$602</formula>
    <oldFormula>'Explanation of Responses'!$603:$1048576,'Explanation of Responses'!$103:$602</oldFormula>
  </rdn>
  <rdn rId="0" localSheetId="18" customView="1" name="Z_6FB98A3E_7EBA_4E9F_A075_0F34D8C5F91F_.wvu.Cols" hidden="1" oldHidden="1">
    <formula>'Explanation of Responses'!$F:$XFD</formula>
    <oldFormula>'Explanation of Responses'!$F:$XFD</oldFormula>
  </rdn>
  <rdn rId="0" localSheetId="19" customView="1" name="Z_6FB98A3E_7EBA_4E9F_A075_0F34D8C5F91F_.wvu.PrintArea" hidden="1" oldHidden="1">
    <formula>'Results of Evaluation'!$A$1:$H$29</formula>
    <oldFormula>'Results of Evaluation'!$A$1:$H$29</oldFormula>
  </rdn>
  <rdn rId="0" localSheetId="19" customView="1" name="Z_6FB98A3E_7EBA_4E9F_A075_0F34D8C5F91F_.wvu.Rows" hidden="1" oldHidden="1">
    <formula>'Results of Evaluation'!$40:$1048576,'Results of Evaluation'!$30:$36</formula>
    <oldFormula>'Results of Evaluation'!$40:$1048576,'Results of Evaluation'!$30:$36</oldFormula>
  </rdn>
  <rdn rId="0" localSheetId="19" customView="1" name="Z_6FB98A3E_7EBA_4E9F_A075_0F34D8C5F91F_.wvu.Cols" hidden="1" oldHidden="1">
    <formula>'Results of Evaluation'!$I:$XFD</formula>
    <oldFormula>'Results of Evaluation'!$I:$XFD</oldFormula>
  </rdn>
  <rcv guid="{6FB98A3E-7EBA-4E9F-A075-0F34D8C5F91F}" action="add"/>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53" sId="7">
    <oc r="D22" t="inlineStr">
      <is>
        <r>
          <t xml:space="preserve">Are expensive non-capital items </t>
        </r>
        <r>
          <rPr>
            <u/>
            <sz val="10"/>
            <rFont val="Times New Roman"/>
            <family val="1"/>
          </rPr>
          <t>(e.g.</t>
        </r>
        <r>
          <rPr>
            <sz val="10"/>
            <rFont val="Times New Roman"/>
            <family val="1"/>
          </rPr>
          <t>, computers, cars) positively identified (tagged)?</t>
        </r>
      </is>
    </oc>
    <nc r="D22" t="inlineStr">
      <is>
        <r>
          <t xml:space="preserve">Are expensive non-capital items </t>
        </r>
        <r>
          <rPr>
            <u/>
            <sz val="10"/>
            <rFont val="Times New Roman"/>
            <family val="1"/>
          </rPr>
          <t>(</t>
        </r>
        <r>
          <rPr>
            <sz val="10"/>
            <rFont val="Times New Roman"/>
            <family val="1"/>
          </rPr>
          <t>e.g</t>
        </r>
        <r>
          <rPr>
            <u/>
            <sz val="10"/>
            <rFont val="Times New Roman"/>
            <family val="1"/>
          </rPr>
          <t>.</t>
        </r>
        <r>
          <rPr>
            <sz val="10"/>
            <rFont val="Times New Roman"/>
            <family val="1"/>
          </rPr>
          <t>, computers, cars) positively identified (tagged)?</t>
        </r>
      </is>
    </nc>
  </rcc>
  <rfmt sheetId="7" sqref="D33" start="0" length="2147483647">
    <dxf>
      <font>
        <u/>
      </font>
    </dxf>
  </rfmt>
  <rfmt sheetId="7" sqref="D33" start="0" length="2147483647">
    <dxf>
      <font>
        <u val="none"/>
      </font>
    </dxf>
  </rfmt>
  <rcc rId="1254" sId="8">
    <oc r="D13" t="inlineStr">
      <is>
        <r>
          <t>Payroll and Personnel management involves cyclical functions that begin by recording accurate personnel data such as employee's name and address, time worked, authorized expenses, correct wages, tax withholding information, etc. and ends with the payment/earnings distribution.  Good internal controls in this area ensure that only those persons entitled to compensation are paid; and such compensation represents the correct amount of money that each person is entitled to.  Accurate</t>
        </r>
        <r>
          <rPr>
            <strike/>
            <sz val="10"/>
            <rFont val="Times New Roman"/>
            <family val="1"/>
          </rPr>
          <t>,</t>
        </r>
        <r>
          <rPr>
            <sz val="10"/>
            <rFont val="Times New Roman"/>
            <family val="1"/>
          </rPr>
          <t xml:space="preserve"> earned leave balances should be accrued and recorded, and employees leaving City employment </t>
        </r>
        <r>
          <rPr>
            <strike/>
            <sz val="10"/>
            <rFont val="Times New Roman"/>
            <family val="1"/>
          </rPr>
          <t xml:space="preserve"> </t>
        </r>
        <r>
          <rPr>
            <sz val="10"/>
            <rFont val="Times New Roman"/>
            <family val="1"/>
          </rPr>
          <t xml:space="preserve">should be paid for any unused leave in accordance with applicable requirements.  </t>
        </r>
      </is>
    </oc>
    <nc r="D13" t="inlineStr">
      <is>
        <r>
          <t>Payroll and Personnel management involves cyclical functions that begin by recording accurate personnel data such as employee's name and address, time worked, authorized expenses, correct wages, tax withholding information, etc. and ends with the payment/earnings distribution.  Good internal controls in this area ensure that only those persons entitled to compensation are paid; and such compensation represents the correct amount of money that each person is entitled to.  Accurate</t>
        </r>
        <r>
          <rPr>
            <sz val="10"/>
            <rFont val="Times New Roman"/>
            <family val="1"/>
          </rPr>
          <t xml:space="preserve"> earned leave balances should be accrued and recorded, and employees leaving City employment </t>
        </r>
        <r>
          <rPr>
            <strike/>
            <sz val="10"/>
            <rFont val="Times New Roman"/>
            <family val="1"/>
          </rPr>
          <t xml:space="preserve"> </t>
        </r>
        <r>
          <rPr>
            <sz val="10"/>
            <rFont val="Times New Roman"/>
            <family val="1"/>
          </rPr>
          <t xml:space="preserve">should be paid for any unused leave in accordance with applicable requirements.  </t>
        </r>
      </is>
    </nc>
  </rcc>
  <rfmt sheetId="8" sqref="D23" start="0" length="2147483647">
    <dxf>
      <font>
        <u/>
      </font>
    </dxf>
  </rfmt>
  <rfmt sheetId="8" sqref="D23" start="0" length="2147483647">
    <dxf>
      <font>
        <u val="none"/>
      </font>
    </dxf>
  </rfmt>
  <rfmt sheetId="8" sqref="D22" start="0" length="2147483647">
    <dxf>
      <font>
        <u/>
      </font>
    </dxf>
  </rfmt>
  <rfmt sheetId="8" sqref="D22" start="0" length="2147483647">
    <dxf>
      <font>
        <u val="none"/>
      </font>
    </dxf>
  </rfmt>
  <rfmt sheetId="8" sqref="D29" start="0" length="2147483647">
    <dxf>
      <font>
        <u/>
      </font>
    </dxf>
  </rfmt>
  <rfmt sheetId="8" sqref="D29" start="0" length="2147483647">
    <dxf>
      <font>
        <u val="none"/>
      </font>
    </dxf>
  </rfmt>
  <rfmt sheetId="9" sqref="D12:D13" start="0" length="2147483647">
    <dxf>
      <font>
        <u/>
      </font>
    </dxf>
  </rfmt>
  <rfmt sheetId="9" sqref="D12:D13" start="0" length="2147483647">
    <dxf>
      <font>
        <u val="none"/>
      </font>
    </dxf>
  </rfmt>
  <rcc rId="1255" sId="9">
    <oc r="B21" t="inlineStr">
      <is>
        <t xml:space="preserve">Data Center &amp; Network Operations </t>
      </is>
    </oc>
    <nc r="B21" t="inlineStr">
      <is>
        <t xml:space="preserve">Data Center &amp; Network  IT Operations </t>
      </is>
    </nc>
  </rcc>
  <rfmt sheetId="9" sqref="D36:D43" start="0" length="2147483647">
    <dxf>
      <font>
        <u/>
      </font>
    </dxf>
  </rfmt>
  <rfmt sheetId="9" sqref="D36:D43" start="0" length="2147483647">
    <dxf>
      <font>
        <u val="none"/>
      </font>
    </dxf>
  </rfmt>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9" sqref="D221:D223" start="0" length="2147483647">
    <dxf>
      <font>
        <u/>
      </font>
    </dxf>
  </rfmt>
  <rfmt sheetId="9" sqref="D221:D223" start="0" length="2147483647">
    <dxf>
      <font>
        <u val="none"/>
      </font>
    </dxf>
  </rfmt>
  <rfmt sheetId="9" sqref="D239:D245" start="0" length="2147483647">
    <dxf>
      <font>
        <u/>
      </font>
    </dxf>
  </rfmt>
  <rfmt sheetId="9" sqref="D239:D245" start="0" length="2147483647">
    <dxf>
      <font>
        <u val="none"/>
      </font>
    </dxf>
  </rfmt>
  <rfmt sheetId="9" sqref="D421:D422" start="0" length="2147483647">
    <dxf>
      <font>
        <u/>
      </font>
    </dxf>
  </rfmt>
  <rfmt sheetId="9" sqref="D421:D422" start="0" length="2147483647">
    <dxf>
      <font>
        <u val="none"/>
      </font>
    </dxf>
  </rfmt>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0" cell="E41" guid="{00000000-0000-0000-0000-000000000000}" action="delete" alwaysShow="1" author="Ardolli, Florim"/>
  <rfmt sheetId="10" sqref="E41" start="0" length="0">
    <dxf>
      <fill>
        <patternFill>
          <bgColor indexed="9"/>
        </patternFill>
      </fill>
      <alignment vertical="center" readingOrder="0"/>
      <border outline="0">
        <left style="double">
          <color indexed="64"/>
        </left>
        <right style="double">
          <color indexed="64"/>
        </right>
        <bottom style="double">
          <color indexed="64"/>
        </bottom>
      </border>
    </dxf>
  </rfmt>
  <rfmt sheetId="10" sqref="F41" start="0" length="0">
    <dxf>
      <fill>
        <patternFill>
          <bgColor indexed="9"/>
        </patternFill>
      </fill>
      <alignment vertical="center" readingOrder="0"/>
      <border outline="0">
        <left style="double">
          <color indexed="64"/>
        </left>
        <right style="double">
          <color indexed="64"/>
        </right>
        <bottom style="double">
          <color indexed="64"/>
        </bottom>
      </border>
    </dxf>
  </rfmt>
  <rfmt sheetId="10" sqref="G41" start="0" length="0">
    <dxf>
      <fill>
        <patternFill>
          <bgColor indexed="9"/>
        </patternFill>
      </fill>
      <alignment vertical="center" readingOrder="0"/>
      <border outline="0">
        <left style="double">
          <color indexed="64"/>
        </left>
        <right style="double">
          <color indexed="64"/>
        </right>
        <bottom style="double">
          <color indexed="64"/>
        </bottom>
      </border>
    </dxf>
  </rfmt>
  <rfmt sheetId="10" sqref="H41" start="0" length="0">
    <dxf>
      <fill>
        <patternFill>
          <bgColor indexed="9"/>
        </patternFill>
      </fill>
      <alignment vertical="center" readingOrder="0"/>
      <border outline="0">
        <left style="double">
          <color indexed="64"/>
        </left>
        <bottom style="double">
          <color indexed="64"/>
        </bottom>
      </border>
    </dxf>
  </rfmt>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56" sId="9">
    <oc r="B246" t="inlineStr">
      <is>
        <t xml:space="preserve">Acquired and or/Purchased Application System and Maintenance </t>
      </is>
    </oc>
    <nc r="B246" t="inlineStr">
      <is>
        <t xml:space="preserve">Acquired/ and or Purchased Application Systems and Maintenance </t>
      </is>
    </nc>
  </rcc>
  <rfmt sheetId="9" sqref="D283" start="0" length="2147483647">
    <dxf>
      <font>
        <u/>
      </font>
    </dxf>
  </rfmt>
  <rfmt sheetId="9" sqref="D283" start="0" length="2147483647">
    <dxf>
      <font>
        <u val="none"/>
      </font>
    </dxf>
  </rfmt>
  <rfmt sheetId="9" sqref="D340" start="0" length="2147483647">
    <dxf>
      <font>
        <u/>
      </font>
    </dxf>
  </rfmt>
  <rfmt sheetId="9" sqref="D340" start="0" length="2147483647">
    <dxf>
      <font>
        <u val="none"/>
      </font>
    </dxf>
  </rfmt>
  <rcc rId="1257" sId="9">
    <nc r="B369" t="inlineStr">
      <is>
        <t>Access Security &amp; Incident Response</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2" sId="3">
    <oc r="F38" t="inlineStr">
      <is>
        <t>x</t>
      </is>
    </oc>
    <nc r="F38"/>
  </rcc>
  <rcc rId="203" sId="3">
    <oc r="F39" t="inlineStr">
      <is>
        <t>x</t>
      </is>
    </oc>
    <nc r="F39"/>
  </rcc>
  <rcc rId="204" sId="3">
    <oc r="F40" t="inlineStr">
      <is>
        <t>x</t>
      </is>
    </oc>
    <nc r="F40"/>
  </rcc>
  <rcc rId="205" sId="3">
    <oc r="F41" t="inlineStr">
      <is>
        <t>x</t>
      </is>
    </oc>
    <nc r="F41"/>
  </rcc>
  <rcc rId="206" sId="3">
    <oc r="F42" t="inlineStr">
      <is>
        <t>x</t>
      </is>
    </oc>
    <nc r="F42"/>
  </rcc>
  <rcc rId="207" sId="3">
    <oc r="F43" t="inlineStr">
      <is>
        <t>x</t>
      </is>
    </oc>
    <nc r="F43"/>
  </rcc>
  <rcc rId="208" sId="3">
    <oc r="F44" t="inlineStr">
      <is>
        <t>x</t>
      </is>
    </oc>
    <nc r="F44"/>
  </rcc>
  <rcc rId="209" sId="3">
    <oc r="G32" t="inlineStr">
      <is>
        <t>x</t>
      </is>
    </oc>
    <nc r="G32"/>
  </rcc>
  <rcc rId="210" sId="3">
    <oc r="G33" t="inlineStr">
      <is>
        <t>x</t>
      </is>
    </oc>
    <nc r="G33"/>
  </rcc>
  <rcc rId="211" sId="3">
    <oc r="G34" t="inlineStr">
      <is>
        <t>x</t>
      </is>
    </oc>
    <nc r="G34"/>
  </rcc>
  <rcc rId="212" sId="3">
    <oc r="G35" t="inlineStr">
      <is>
        <t>x</t>
      </is>
    </oc>
    <nc r="G35"/>
  </rcc>
  <rcc rId="213" sId="3">
    <oc r="G36" t="inlineStr">
      <is>
        <t>x</t>
      </is>
    </oc>
    <nc r="G36"/>
  </rcc>
  <rcc rId="214" sId="3">
    <oc r="G37" t="inlineStr">
      <is>
        <t>x</t>
      </is>
    </oc>
    <nc r="G37"/>
  </rcc>
  <rcc rId="215" sId="3">
    <oc r="H25" t="inlineStr">
      <is>
        <t>x</t>
      </is>
    </oc>
    <nc r="H25"/>
  </rcc>
  <rcc rId="216" sId="3">
    <oc r="H26" t="inlineStr">
      <is>
        <t>x</t>
      </is>
    </oc>
    <nc r="H26"/>
  </rcc>
  <rcc rId="217" sId="3">
    <oc r="H27" t="inlineStr">
      <is>
        <t>x</t>
      </is>
    </oc>
    <nc r="H27"/>
  </rcc>
  <rcc rId="218" sId="3">
    <oc r="H28" t="inlineStr">
      <is>
        <t>x</t>
      </is>
    </oc>
    <nc r="H28"/>
  </rcc>
  <rcc rId="219" sId="3">
    <oc r="H29" t="inlineStr">
      <is>
        <t>x</t>
      </is>
    </oc>
    <nc r="H29"/>
  </rcc>
  <rcc rId="220" sId="3">
    <oc r="H30" t="inlineStr">
      <is>
        <t>x</t>
      </is>
    </oc>
    <nc r="H30"/>
  </rcc>
  <rcc rId="221" sId="3">
    <oc r="H31" t="inlineStr">
      <is>
        <t>x</t>
      </is>
    </oc>
    <nc r="H31"/>
  </rcc>
  <rcc rId="222" sId="3">
    <oc r="I21" t="inlineStr">
      <is>
        <t>x</t>
      </is>
    </oc>
    <nc r="I21"/>
  </rcc>
  <rcc rId="223" sId="3">
    <oc r="I22" t="inlineStr">
      <is>
        <t>x</t>
      </is>
    </oc>
    <nc r="I22"/>
  </rcc>
  <rcc rId="224" sId="3">
    <oc r="I23" t="inlineStr">
      <is>
        <t>x</t>
      </is>
    </oc>
    <nc r="I23"/>
  </rcc>
  <rcc rId="225" sId="3">
    <oc r="I24" t="inlineStr">
      <is>
        <t>x</t>
      </is>
    </oc>
    <nc r="I24"/>
  </rcc>
  <rcc rId="226" sId="3">
    <oc r="H20" t="inlineStr">
      <is>
        <t>x</t>
      </is>
    </oc>
    <nc r="H20"/>
  </rcc>
  <rcc rId="227" sId="3">
    <oc r="F15" t="inlineStr">
      <is>
        <t>x</t>
      </is>
    </oc>
    <nc r="F15"/>
  </rcc>
  <rcc rId="228" sId="3">
    <oc r="F16" t="inlineStr">
      <is>
        <t>x</t>
      </is>
    </oc>
    <nc r="F16"/>
  </rcc>
  <rcc rId="229" sId="3">
    <oc r="F17" t="inlineStr">
      <is>
        <t>x</t>
      </is>
    </oc>
    <nc r="F17"/>
  </rcc>
  <rcc rId="230" sId="3">
    <oc r="F18" t="inlineStr">
      <is>
        <t>x</t>
      </is>
    </oc>
    <nc r="F18"/>
  </rcc>
  <rcc rId="231" sId="3">
    <oc r="G19" t="inlineStr">
      <is>
        <t>x</t>
      </is>
    </oc>
    <nc r="G19"/>
  </rcc>
  <rcc rId="232" sId="4">
    <oc r="F15" t="inlineStr">
      <is>
        <t>x</t>
      </is>
    </oc>
    <nc r="F15"/>
  </rcc>
  <rcc rId="233" sId="4">
    <oc r="F16" t="inlineStr">
      <is>
        <t>x</t>
      </is>
    </oc>
    <nc r="F16"/>
  </rcc>
  <rcc rId="234" sId="4">
    <oc r="F17" t="inlineStr">
      <is>
        <t>x</t>
      </is>
    </oc>
    <nc r="F17"/>
  </rcc>
  <rcc rId="235" sId="4">
    <oc r="F18" t="inlineStr">
      <is>
        <t>x</t>
      </is>
    </oc>
    <nc r="F18"/>
  </rcc>
  <rcc rId="236" sId="4">
    <oc r="F19" t="inlineStr">
      <is>
        <t>x</t>
      </is>
    </oc>
    <nc r="F19"/>
  </rcc>
  <rcc rId="237" sId="4">
    <oc r="F20" t="inlineStr">
      <is>
        <t>x</t>
      </is>
    </oc>
    <nc r="F20"/>
  </rcc>
  <rcc rId="238" sId="4">
    <oc r="F21" t="inlineStr">
      <is>
        <t>x</t>
      </is>
    </oc>
    <nc r="F21"/>
  </rcc>
  <rcc rId="239" sId="4">
    <oc r="F22" t="inlineStr">
      <is>
        <t>x</t>
      </is>
    </oc>
    <nc r="F22"/>
  </rcc>
  <rcc rId="240" sId="4">
    <oc r="F23" t="inlineStr">
      <is>
        <t>x</t>
      </is>
    </oc>
    <nc r="F23"/>
  </rcc>
  <rcc rId="241" sId="4">
    <oc r="F24" t="inlineStr">
      <is>
        <t>x</t>
      </is>
    </oc>
    <nc r="F24"/>
  </rcc>
  <rcc rId="242" sId="4">
    <oc r="F25" t="inlineStr">
      <is>
        <t>x</t>
      </is>
    </oc>
    <nc r="F25"/>
  </rcc>
  <rcc rId="243" sId="4">
    <oc r="F26" t="inlineStr">
      <is>
        <t>x</t>
      </is>
    </oc>
    <nc r="F26"/>
  </rcc>
  <rcc rId="244" sId="4">
    <oc r="F27" t="inlineStr">
      <is>
        <t>x</t>
      </is>
    </oc>
    <nc r="F27"/>
  </rcc>
  <rcc rId="245" sId="4">
    <oc r="F28" t="inlineStr">
      <is>
        <t>x</t>
      </is>
    </oc>
    <nc r="F28"/>
  </rcc>
  <rcc rId="246" sId="5">
    <oc r="G15" t="inlineStr">
      <is>
        <t>x</t>
      </is>
    </oc>
    <nc r="G15"/>
  </rcc>
  <rcc rId="247" sId="5">
    <oc r="G16" t="inlineStr">
      <is>
        <t>x</t>
      </is>
    </oc>
    <nc r="G16"/>
  </rcc>
  <rcc rId="248" sId="5">
    <oc r="G17" t="inlineStr">
      <is>
        <t>x</t>
      </is>
    </oc>
    <nc r="G17"/>
  </rcc>
  <rcc rId="249" sId="5">
    <oc r="G18" t="inlineStr">
      <is>
        <t>x</t>
      </is>
    </oc>
    <nc r="G18"/>
  </rcc>
  <rcc rId="250" sId="5">
    <oc r="G19" t="inlineStr">
      <is>
        <t>x</t>
      </is>
    </oc>
    <nc r="G19"/>
  </rcc>
  <rcc rId="251" sId="5">
    <oc r="G20" t="inlineStr">
      <is>
        <t>x</t>
      </is>
    </oc>
    <nc r="G20"/>
  </rcc>
  <rcc rId="252" sId="5">
    <oc r="G21" t="inlineStr">
      <is>
        <t>x</t>
      </is>
    </oc>
    <nc r="G21"/>
  </rcc>
  <rcc rId="253" sId="5">
    <oc r="G22" t="inlineStr">
      <is>
        <t>x</t>
      </is>
    </oc>
    <nc r="G22"/>
  </rcc>
  <rcc rId="254" sId="5">
    <oc r="G23" t="inlineStr">
      <is>
        <t>x</t>
      </is>
    </oc>
    <nc r="G23"/>
  </rcc>
  <rcc rId="255" sId="5">
    <oc r="G24" t="inlineStr">
      <is>
        <t>x</t>
      </is>
    </oc>
    <nc r="G24"/>
  </rcc>
  <rcc rId="256" sId="5">
    <oc r="G25" t="inlineStr">
      <is>
        <t>x</t>
      </is>
    </oc>
    <nc r="G25"/>
  </rcc>
  <rcc rId="257" sId="5">
    <oc r="G26" t="inlineStr">
      <is>
        <t>x</t>
      </is>
    </oc>
    <nc r="G26"/>
  </rcc>
  <rcc rId="258" sId="5">
    <oc r="G27" t="inlineStr">
      <is>
        <t>x</t>
      </is>
    </oc>
    <nc r="G27"/>
  </rcc>
  <rcc rId="259" sId="5">
    <oc r="G28" t="inlineStr">
      <is>
        <t>x</t>
      </is>
    </oc>
    <nc r="G28"/>
  </rcc>
  <rcc rId="260" sId="5">
    <oc r="G29" t="inlineStr">
      <is>
        <t>x</t>
      </is>
    </oc>
    <nc r="G29"/>
  </rcc>
  <rcc rId="261" sId="5">
    <oc r="G30" t="inlineStr">
      <is>
        <t>x</t>
      </is>
    </oc>
    <nc r="G30"/>
  </rcc>
  <rcc rId="262" sId="5">
    <oc r="G31" t="inlineStr">
      <is>
        <t>x</t>
      </is>
    </oc>
    <nc r="G31"/>
  </rcc>
  <rcc rId="263" sId="6">
    <oc r="H15" t="inlineStr">
      <is>
        <t>x</t>
      </is>
    </oc>
    <nc r="H15"/>
  </rcc>
  <rcc rId="264" sId="6">
    <oc r="H16" t="inlineStr">
      <is>
        <t>x</t>
      </is>
    </oc>
    <nc r="H16"/>
  </rcc>
  <rcc rId="265" sId="6">
    <oc r="H17" t="inlineStr">
      <is>
        <t>x</t>
      </is>
    </oc>
    <nc r="H17"/>
  </rcc>
  <rcc rId="266" sId="6">
    <oc r="H18" t="inlineStr">
      <is>
        <t>x</t>
      </is>
    </oc>
    <nc r="H18"/>
  </rcc>
  <rcc rId="267" sId="6">
    <oc r="H19" t="inlineStr">
      <is>
        <t>x</t>
      </is>
    </oc>
    <nc r="H19"/>
  </rcc>
  <rcc rId="268" sId="6">
    <oc r="H20" t="inlineStr">
      <is>
        <t>x</t>
      </is>
    </oc>
    <nc r="H20"/>
  </rcc>
  <rcc rId="269" sId="6">
    <oc r="H21" t="inlineStr">
      <is>
        <t>x</t>
      </is>
    </oc>
    <nc r="H21"/>
  </rcc>
  <rcc rId="270" sId="6">
    <oc r="H22" t="inlineStr">
      <is>
        <t>x</t>
      </is>
    </oc>
    <nc r="H22"/>
  </rcc>
  <rcc rId="271" sId="6">
    <oc r="H23" t="inlineStr">
      <is>
        <t>x</t>
      </is>
    </oc>
    <nc r="H23"/>
  </rcc>
  <rcc rId="272" sId="6">
    <oc r="H24" t="inlineStr">
      <is>
        <t>x</t>
      </is>
    </oc>
    <nc r="H24"/>
  </rcc>
  <rcc rId="273" sId="6">
    <oc r="H25" t="inlineStr">
      <is>
        <t>x</t>
      </is>
    </oc>
    <nc r="H25"/>
  </rcc>
  <rcc rId="274" sId="6">
    <oc r="H26" t="inlineStr">
      <is>
        <t>x</t>
      </is>
    </oc>
    <nc r="H26"/>
  </rcc>
  <rcc rId="275" sId="6">
    <oc r="H27" t="inlineStr">
      <is>
        <t>x</t>
      </is>
    </oc>
    <nc r="H27"/>
  </rcc>
  <rcc rId="276" sId="6">
    <oc r="H28" t="inlineStr">
      <is>
        <t>x</t>
      </is>
    </oc>
    <nc r="H28"/>
  </rcc>
  <rcc rId="277" sId="6">
    <oc r="H29" t="inlineStr">
      <is>
        <t>x</t>
      </is>
    </oc>
    <nc r="H29"/>
  </rcc>
  <rcc rId="278" sId="6">
    <oc r="H30" t="inlineStr">
      <is>
        <t>x</t>
      </is>
    </oc>
    <nc r="H30"/>
  </rcc>
  <rcc rId="279" sId="6">
    <oc r="H31" t="inlineStr">
      <is>
        <t>x</t>
      </is>
    </oc>
    <nc r="H31"/>
  </rcc>
  <rcc rId="280" sId="6">
    <oc r="H32" t="inlineStr">
      <is>
        <t>x</t>
      </is>
    </oc>
    <nc r="H32"/>
  </rcc>
  <rcc rId="281" sId="6">
    <oc r="H33" t="inlineStr">
      <is>
        <t>x</t>
      </is>
    </oc>
    <nc r="H33"/>
  </rcc>
  <rcc rId="282" sId="6">
    <oc r="H34" t="inlineStr">
      <is>
        <t>x</t>
      </is>
    </oc>
    <nc r="H34"/>
  </rcc>
  <rcc rId="283" sId="6">
    <oc r="H35" t="inlineStr">
      <is>
        <t>x</t>
      </is>
    </oc>
    <nc r="H35"/>
  </rcc>
  <rcc rId="284" sId="6">
    <oc r="H36" t="inlineStr">
      <is>
        <t>x</t>
      </is>
    </oc>
    <nc r="H36"/>
  </rcc>
  <rcc rId="285" sId="6">
    <oc r="H37" t="inlineStr">
      <is>
        <t>x</t>
      </is>
    </oc>
    <nc r="H37"/>
  </rcc>
  <rcc rId="286" sId="6">
    <oc r="H38" t="inlineStr">
      <is>
        <t>x</t>
      </is>
    </oc>
    <nc r="H38"/>
  </rcc>
  <rcc rId="287" sId="6">
    <oc r="H39" t="inlineStr">
      <is>
        <t>x</t>
      </is>
    </oc>
    <nc r="H39"/>
  </rcc>
  <rcc rId="288" sId="6">
    <oc r="H40" t="inlineStr">
      <is>
        <t>x</t>
      </is>
    </oc>
    <nc r="H40"/>
  </rcc>
  <rcc rId="289" sId="6">
    <oc r="H41" t="inlineStr">
      <is>
        <t>x</t>
      </is>
    </oc>
    <nc r="H41"/>
  </rcc>
  <rcc rId="290" sId="6">
    <oc r="H42" t="inlineStr">
      <is>
        <t>x</t>
      </is>
    </oc>
    <nc r="H42"/>
  </rcc>
  <rcc rId="291" sId="6">
    <oc r="H43" t="inlineStr">
      <is>
        <t>x</t>
      </is>
    </oc>
    <nc r="H43"/>
  </rcc>
  <rcc rId="292" sId="6">
    <oc r="H44" t="inlineStr">
      <is>
        <t>x</t>
      </is>
    </oc>
    <nc r="H44"/>
  </rcc>
  <rcc rId="293" sId="6">
    <oc r="H45" t="inlineStr">
      <is>
        <t>x</t>
      </is>
    </oc>
    <nc r="H45"/>
  </rcc>
  <rcc rId="294" sId="6">
    <oc r="H46" t="inlineStr">
      <is>
        <t>x</t>
      </is>
    </oc>
    <nc r="H46"/>
  </rcc>
  <rcc rId="295" sId="6">
    <oc r="H47" t="inlineStr">
      <is>
        <t>x</t>
      </is>
    </oc>
    <nc r="H47"/>
  </rcc>
  <rcc rId="296" sId="6">
    <oc r="H48" t="inlineStr">
      <is>
        <t>x</t>
      </is>
    </oc>
    <nc r="H48"/>
  </rcc>
  <rcc rId="297" sId="6">
    <oc r="H49" t="inlineStr">
      <is>
        <t>x</t>
      </is>
    </oc>
    <nc r="H49"/>
  </rcc>
  <rcc rId="298" sId="6">
    <oc r="H50" t="inlineStr">
      <is>
        <t>x</t>
      </is>
    </oc>
    <nc r="H50"/>
  </rcc>
  <rcc rId="299" sId="6">
    <oc r="H51" t="inlineStr">
      <is>
        <t>x</t>
      </is>
    </oc>
    <nc r="H51"/>
  </rcc>
  <rcc rId="300" sId="6">
    <oc r="H53" t="inlineStr">
      <is>
        <t>x</t>
      </is>
    </oc>
    <nc r="H53"/>
  </rcc>
  <rcc rId="301" sId="6">
    <oc r="H54" t="inlineStr">
      <is>
        <t>x</t>
      </is>
    </oc>
    <nc r="H54"/>
  </rcc>
  <rcc rId="302" sId="6">
    <oc r="H55" t="inlineStr">
      <is>
        <t>x</t>
      </is>
    </oc>
    <nc r="H55"/>
  </rcc>
  <rcc rId="303" sId="6">
    <oc r="H56" t="inlineStr">
      <is>
        <t>x</t>
      </is>
    </oc>
    <nc r="H56"/>
  </rcc>
  <rcc rId="304" sId="6">
    <oc r="H57" t="inlineStr">
      <is>
        <t>x</t>
      </is>
    </oc>
    <nc r="H57"/>
  </rcc>
  <rcc rId="305" sId="6">
    <oc r="H58" t="inlineStr">
      <is>
        <t>x</t>
      </is>
    </oc>
    <nc r="H58"/>
  </rcc>
  <rcc rId="306" sId="6">
    <oc r="H59" t="inlineStr">
      <is>
        <t>x</t>
      </is>
    </oc>
    <nc r="H59"/>
  </rcc>
  <rcc rId="307" sId="6">
    <oc r="H60" t="inlineStr">
      <is>
        <t>x</t>
      </is>
    </oc>
    <nc r="H60"/>
  </rcc>
  <rcc rId="308" sId="6">
    <oc r="H61" t="inlineStr">
      <is>
        <t>x</t>
      </is>
    </oc>
    <nc r="H61"/>
  </rcc>
  <rcc rId="309" sId="6">
    <oc r="H62" t="inlineStr">
      <is>
        <t>x</t>
      </is>
    </oc>
    <nc r="H62"/>
  </rcc>
  <rcc rId="310" sId="6">
    <oc r="H63" t="inlineStr">
      <is>
        <t>x</t>
      </is>
    </oc>
    <nc r="H63"/>
  </rcc>
  <rcc rId="311" sId="6">
    <oc r="H64" t="inlineStr">
      <is>
        <t>x</t>
      </is>
    </oc>
    <nc r="H64"/>
  </rcc>
  <rcc rId="312" sId="6">
    <oc r="H65" t="inlineStr">
      <is>
        <t>x</t>
      </is>
    </oc>
    <nc r="H65"/>
  </rcc>
  <rcc rId="313" sId="6">
    <oc r="H66" t="inlineStr">
      <is>
        <t>x</t>
      </is>
    </oc>
    <nc r="H66"/>
  </rcc>
  <rcc rId="314" sId="6">
    <oc r="D32" t="inlineStr">
      <is>
        <t>Are there formal procedures for purchasing items under $20,000, and for procurement of construction under $35,000 that are not required to be bid?</t>
      </is>
    </oc>
    <nc r="D32" t="inlineStr">
      <is>
        <r>
          <t>Are there formal procedures for purchasing items under $20,000</t>
        </r>
        <r>
          <rPr>
            <sz val="10"/>
            <color theme="3" tint="0.39997558519241921"/>
            <rFont val="Times New Roman"/>
            <family val="1"/>
          </rPr>
          <t>,</t>
        </r>
        <r>
          <rPr>
            <sz val="10"/>
            <rFont val="Times New Roman"/>
            <family val="1"/>
          </rPr>
          <t xml:space="preserve"> and for procurement of construction under $35,000 that are not required to be bid?</t>
        </r>
      </is>
    </nc>
  </rcc>
  <rcc rId="315" sId="6">
    <oc r="D33" t="inlineStr">
      <is>
        <t>Are purchase orders for similar items under $20,000  and under $35,000 for contruction from the same vendor reviewed to ensure that they are not split-orders meant to circumvent the PPBR?</t>
      </is>
    </oc>
    <nc r="D33" t="inlineStr">
      <is>
        <r>
          <t xml:space="preserve">Are purchase orders for similar items under $20,000  and </t>
        </r>
        <r>
          <rPr>
            <sz val="10"/>
            <color theme="3" tint="0.39997558519241921"/>
            <rFont val="Times New Roman"/>
            <family val="1"/>
          </rPr>
          <t>under</t>
        </r>
        <r>
          <rPr>
            <sz val="10"/>
            <rFont val="Times New Roman"/>
            <family val="1"/>
          </rPr>
          <t xml:space="preserve"> $35,000 for contruction from the same vendor reviewed to ensure that they are not split-orders meant to circumvent the PPBR?</t>
        </r>
      </is>
    </nc>
  </rcc>
  <rcc rId="316" sId="6">
    <oc r="D34" t="inlineStr">
      <is>
        <t>Is there contract monitoring, and is information pertaining to the applicable program collected and evaluated periodically to determine if the goals related to the contract are being met?</t>
      </is>
    </oc>
    <nc r="D34" t="inlineStr">
      <is>
        <r>
          <t>Is there contract monitoring</t>
        </r>
        <r>
          <rPr>
            <sz val="10"/>
            <color theme="3" tint="0.39997558519241921"/>
            <rFont val="Times New Roman"/>
            <family val="1"/>
          </rPr>
          <t>,</t>
        </r>
        <r>
          <rPr>
            <sz val="10"/>
            <rFont val="Times New Roman"/>
            <family val="1"/>
          </rPr>
          <t xml:space="preserve"> and is information pertaining to the applicable program collected and evaluated periodically to determine if the goals related to the contract are being met?</t>
        </r>
      </is>
    </nc>
  </rcc>
  <rfmt sheetId="6" sqref="D32">
    <dxf>
      <fill>
        <patternFill>
          <bgColor rgb="FFFFFF00"/>
        </patternFill>
      </fill>
    </dxf>
  </rfmt>
  <rfmt sheetId="6" sqref="D53">
    <dxf>
      <fill>
        <patternFill>
          <bgColor rgb="FFFFFF00"/>
        </patternFill>
      </fill>
    </dxf>
  </rfmt>
  <rcc rId="317" sId="6">
    <oc r="D53" t="inlineStr">
      <is>
        <t>Have controls been implemented to  independently audit payment requests submitted under cost reimbursable contracts, in accordance with Directive 2?</t>
      </is>
    </oc>
    <nc r="D53" t="inlineStr">
      <is>
        <r>
          <rPr>
            <strike/>
            <sz val="10"/>
            <color theme="3" tint="0.39997558519241921"/>
            <rFont val="Times New Roman"/>
            <family val="1"/>
          </rPr>
          <t xml:space="preserve">  </t>
        </r>
        <r>
          <rPr>
            <sz val="10"/>
            <rFont val="Times New Roman"/>
            <family val="1"/>
          </rPr>
          <t>Have controls been implemented to  independently audit payment requests submitted under cost reimbursable contracts, in accordance with Directive 2?</t>
        </r>
      </is>
    </nc>
  </rcc>
  <rfmt sheetId="6" sqref="D59">
    <dxf>
      <fill>
        <patternFill>
          <bgColor rgb="FFFFFF00"/>
        </patternFill>
      </fill>
    </dxf>
  </rfmt>
  <rcc rId="318" sId="6">
    <oc r="D59" t="inlineStr">
      <is>
        <t>Do the controls include procedures to verify that the timesheets included with submitted payment requests are supported by trackable contract activities or deliverables?</t>
      </is>
    </oc>
    <nc r="D59" t="inlineStr">
      <is>
        <r>
          <t>Do the controls include procedures to verify that the timesheets in</t>
        </r>
        <r>
          <rPr>
            <strike/>
            <sz val="10"/>
            <color theme="3" tint="0.39997558519241921"/>
            <rFont val="Times New Roman"/>
            <family val="1"/>
          </rPr>
          <t>b</t>
        </r>
        <r>
          <rPr>
            <sz val="10"/>
            <rFont val="Times New Roman"/>
            <family val="1"/>
          </rPr>
          <t>cluded with submitted payment requests are supported by trackable contract activities or deliverables?</t>
        </r>
      </is>
    </nc>
  </rcc>
  <rcc rId="319" sId="6">
    <oc r="D63" t="inlineStr">
      <is>
        <t>Has the agency established controls and procedures to assure the accuracy and  integrity of all information entered into the City-wide FMS payee/vendor database, in accordance with Directive 29, so that payee/vendors receive the appropriate 1099 forms (1099-MISC, 1099-INT, 1099-S, 1042-S)?</t>
      </is>
    </oc>
    <nc r="D63" t="inlineStr">
      <is>
        <r>
          <t>Has the agency established controls and procedures to assure the accuracy and  integrity of all information entered into the City-wide FMS payee/vendor database, in accordance with Directive 29, so that payee/vendors receive the appropriate 1099 forms</t>
        </r>
        <r>
          <rPr>
            <sz val="10"/>
            <color theme="3" tint="0.39997558519241921"/>
            <rFont val="Times New Roman"/>
            <family val="1"/>
          </rPr>
          <t>-</t>
        </r>
        <r>
          <rPr>
            <sz val="10"/>
            <rFont val="Times New Roman"/>
            <family val="1"/>
          </rPr>
          <t>(1099-MISC, 1099-INT, 1099-S, 1042-S)?</t>
        </r>
      </is>
    </nc>
  </rcc>
  <rfmt sheetId="6" sqref="D63">
    <dxf>
      <fill>
        <patternFill patternType="solid">
          <bgColor rgb="FFFFFF00"/>
        </patternFill>
      </fill>
    </dxf>
  </rfmt>
  <rcc rId="320" sId="7">
    <oc r="D14" t="inlineStr">
      <is>
        <t>For information regarding Inventory considerations, refer to Comptroller's Directives #10, 24, and 30.</t>
      </is>
    </oc>
    <nc r="D14" t="inlineStr">
      <is>
        <r>
          <t xml:space="preserve">For information regarding Inventory </t>
        </r>
        <r>
          <rPr>
            <strike/>
            <sz val="10"/>
            <rFont val="Times New Roman"/>
            <family val="1"/>
          </rPr>
          <t xml:space="preserve">issues </t>
        </r>
        <r>
          <rPr>
            <sz val="10"/>
            <color theme="3" tint="0.39997558519241921"/>
            <rFont val="Times New Roman"/>
            <family val="1"/>
          </rPr>
          <t xml:space="preserve">considerations, </t>
        </r>
        <r>
          <rPr>
            <sz val="10"/>
            <rFont val="Times New Roman"/>
            <family val="1"/>
          </rPr>
          <t>refer to Comptroller's Directives #10, 24, and 30.</t>
        </r>
      </is>
    </nc>
  </rcc>
  <rfmt sheetId="7" sqref="D14">
    <dxf>
      <fill>
        <patternFill patternType="solid">
          <bgColor rgb="FFFFFF00"/>
        </patternFill>
      </fill>
    </dxf>
  </rfmt>
  <rcc rId="321" sId="7">
    <oc r="D29" t="inlineStr">
      <is>
        <r>
          <t>Are all capital projects reflected in FMS in accordance with Directive 10 and Directive 30 requirements, and on a timely basis (in accordance with the</t>
        </r>
        <r>
          <rPr>
            <i/>
            <sz val="10"/>
            <rFont val="Times New Roman"/>
            <family val="1"/>
          </rPr>
          <t xml:space="preserve"> FMS Procedures Manual for Capital Assets</t>
        </r>
        <r>
          <rPr>
            <sz val="10"/>
            <rFont val="Times New Roman"/>
            <family val="1"/>
          </rPr>
          <t>)?</t>
        </r>
      </is>
    </oc>
    <nc r="D29" t="inlineStr">
      <is>
        <r>
          <t xml:space="preserve">Are all capital projects reflected in FMS in accordance with Directive 10 and Directive 30 requirements, and </t>
        </r>
        <r>
          <rPr>
            <strike/>
            <sz val="10"/>
            <rFont val="Times New Roman"/>
            <family val="1"/>
          </rPr>
          <t xml:space="preserve">in </t>
        </r>
        <r>
          <rPr>
            <sz val="10"/>
            <color theme="3" tint="0.39997558519241921"/>
            <rFont val="Times New Roman"/>
            <family val="1"/>
          </rPr>
          <t xml:space="preserve">on </t>
        </r>
        <r>
          <rPr>
            <sz val="10"/>
            <rFont val="Times New Roman"/>
            <family val="1"/>
          </rPr>
          <t>a timely basis (in accordance with the</t>
        </r>
        <r>
          <rPr>
            <i/>
            <sz val="10"/>
            <rFont val="Times New Roman"/>
            <family val="1"/>
          </rPr>
          <t xml:space="preserve"> FMS Procedures Manual for Capital Assets</t>
        </r>
        <r>
          <rPr>
            <sz val="10"/>
            <rFont val="Times New Roman"/>
            <family val="1"/>
          </rPr>
          <t>)?</t>
        </r>
      </is>
    </nc>
  </rcc>
  <rfmt sheetId="7" sqref="D29">
    <dxf>
      <fill>
        <patternFill patternType="solid">
          <bgColor rgb="FFFFFF00"/>
        </patternFill>
      </fill>
    </dxf>
  </rfmt>
  <rcc rId="322" sId="7">
    <oc r="D30" t="inlineStr">
      <is>
        <t>Are assets monitored to determine that there are no permanent impairment as detailed in Directive 30?</t>
      </is>
    </oc>
    <nc r="D30" t="inlineStr">
      <is>
        <r>
          <t xml:space="preserve">Are assets monitored to determine that there </t>
        </r>
        <r>
          <rPr>
            <strike/>
            <sz val="10"/>
            <rFont val="Times New Roman"/>
            <family val="1"/>
          </rPr>
          <t xml:space="preserve">is </t>
        </r>
        <r>
          <rPr>
            <sz val="10"/>
            <color theme="3" tint="0.39997558519241921"/>
            <rFont val="Times New Roman"/>
            <family val="1"/>
          </rPr>
          <t xml:space="preserve">are </t>
        </r>
        <r>
          <rPr>
            <sz val="10"/>
            <rFont val="Times New Roman"/>
            <family val="1"/>
          </rPr>
          <t>no permanent impairment as detailed in Directive 30?</t>
        </r>
      </is>
    </nc>
  </rcc>
  <rfmt sheetId="7" sqref="D30">
    <dxf>
      <fill>
        <patternFill patternType="solid">
          <bgColor rgb="FFFFFF00"/>
        </patternFill>
      </fill>
    </dxf>
  </rfmt>
  <rcc rId="323" sId="7">
    <oc r="D31" t="inlineStr">
      <is>
        <t>Are assets that have permanent impairments recorded in accordance with Directive 30 requirements?</t>
      </is>
    </oc>
    <nc r="D31" t="inlineStr">
      <is>
        <r>
          <t xml:space="preserve">Are assets that have permanent impairments </t>
        </r>
        <r>
          <rPr>
            <strike/>
            <sz val="10"/>
            <rFont val="Times New Roman"/>
            <family val="1"/>
          </rPr>
          <t xml:space="preserve">written </t>
        </r>
        <r>
          <rPr>
            <sz val="10"/>
            <color theme="3" tint="0.39997558519241921"/>
            <rFont val="Times New Roman"/>
            <family val="1"/>
          </rPr>
          <t xml:space="preserve">recorded </t>
        </r>
        <r>
          <rPr>
            <sz val="10"/>
            <rFont val="Times New Roman"/>
            <family val="1"/>
          </rPr>
          <t>in accordance with Directive 30 requirements?</t>
        </r>
      </is>
    </nc>
  </rcc>
  <rfmt sheetId="7" sqref="D31">
    <dxf>
      <fill>
        <patternFill patternType="solid">
          <bgColor rgb="FFFFFF00"/>
        </patternFill>
      </fill>
    </dxf>
  </rfmt>
  <rcc rId="324" sId="7">
    <oc r="D35" t="inlineStr">
      <is>
        <t>Is an annual physical inventory performed for all capital assets and are the records maintained as required by Directive 30?</t>
      </is>
    </oc>
    <nc r="D35" t="inlineStr">
      <is>
        <r>
          <t xml:space="preserve">Is an annual physical inventory performed for all capital assets and </t>
        </r>
        <r>
          <rPr>
            <sz val="10"/>
            <color theme="3" tint="0.39997558519241921"/>
            <rFont val="Times New Roman"/>
            <family val="1"/>
          </rPr>
          <t xml:space="preserve">are </t>
        </r>
        <r>
          <rPr>
            <sz val="10"/>
            <rFont val="Times New Roman"/>
            <family val="1"/>
          </rPr>
          <t>the records maintained as required by Directive 30?</t>
        </r>
      </is>
    </nc>
  </rcc>
  <rfmt sheetId="7" sqref="D35">
    <dxf>
      <fill>
        <patternFill patternType="solid">
          <bgColor rgb="FFFFFF00"/>
        </patternFill>
      </fill>
    </dxf>
  </rfmt>
  <rcc rId="325" sId="7">
    <oc r="I15" t="inlineStr">
      <is>
        <t>x</t>
      </is>
    </oc>
    <nc r="I15"/>
  </rcc>
  <rcc rId="326" sId="7">
    <oc r="I16" t="inlineStr">
      <is>
        <t>x</t>
      </is>
    </oc>
    <nc r="I16"/>
  </rcc>
  <rcc rId="327" sId="7">
    <oc r="I17" t="inlineStr">
      <is>
        <t>x</t>
      </is>
    </oc>
    <nc r="I17"/>
  </rcc>
  <rcc rId="328" sId="7">
    <oc r="I18" t="inlineStr">
      <is>
        <t>x</t>
      </is>
    </oc>
    <nc r="I18"/>
  </rcc>
  <rcc rId="329" sId="7">
    <oc r="I19" t="inlineStr">
      <is>
        <t>x</t>
      </is>
    </oc>
    <nc r="I19"/>
  </rcc>
  <rcc rId="330" sId="7">
    <oc r="I20" t="inlineStr">
      <is>
        <t>x</t>
      </is>
    </oc>
    <nc r="I20"/>
  </rcc>
  <rcc rId="331" sId="7">
    <oc r="I21" t="inlineStr">
      <is>
        <t>x</t>
      </is>
    </oc>
    <nc r="I21"/>
  </rcc>
  <rcc rId="332" sId="7">
    <oc r="I22" t="inlineStr">
      <is>
        <t>x</t>
      </is>
    </oc>
    <nc r="I22"/>
  </rcc>
  <rcc rId="333" sId="7">
    <oc r="I23" t="inlineStr">
      <is>
        <t>x</t>
      </is>
    </oc>
    <nc r="I23"/>
  </rcc>
  <rcc rId="334" sId="7">
    <oc r="I24" t="inlineStr">
      <is>
        <t>x</t>
      </is>
    </oc>
    <nc r="I24"/>
  </rcc>
  <rcc rId="335" sId="7">
    <oc r="I25" t="inlineStr">
      <is>
        <t>x</t>
      </is>
    </oc>
    <nc r="I25"/>
  </rcc>
  <rcc rId="336" sId="7">
    <oc r="I26" t="inlineStr">
      <is>
        <t>x</t>
      </is>
    </oc>
    <nc r="I26"/>
  </rcc>
  <rcc rId="337" sId="7">
    <oc r="I27" t="inlineStr">
      <is>
        <t>x</t>
      </is>
    </oc>
    <nc r="I27"/>
  </rcc>
  <rcc rId="338" sId="7">
    <oc r="I28" t="inlineStr">
      <is>
        <t>x</t>
      </is>
    </oc>
    <nc r="I28"/>
  </rcc>
  <rcc rId="339" sId="7">
    <oc r="I29" t="inlineStr">
      <is>
        <t>x</t>
      </is>
    </oc>
    <nc r="I29"/>
  </rcc>
  <rcc rId="340" sId="7">
    <oc r="I30" t="inlineStr">
      <is>
        <t>x</t>
      </is>
    </oc>
    <nc r="I30"/>
  </rcc>
  <rcc rId="341" sId="7">
    <oc r="I31" t="inlineStr">
      <is>
        <t>x</t>
      </is>
    </oc>
    <nc r="I31"/>
  </rcc>
  <rcc rId="342" sId="7">
    <oc r="I32" t="inlineStr">
      <is>
        <t>x</t>
      </is>
    </oc>
    <nc r="I32"/>
  </rcc>
  <rcc rId="343" sId="7">
    <oc r="I33" t="inlineStr">
      <is>
        <t>x</t>
      </is>
    </oc>
    <nc r="I33"/>
  </rcc>
  <rcc rId="344" sId="7">
    <oc r="I34" t="inlineStr">
      <is>
        <t>x</t>
      </is>
    </oc>
    <nc r="I34"/>
  </rcc>
  <rcc rId="345" sId="7">
    <oc r="I35" t="inlineStr">
      <is>
        <t>x</t>
      </is>
    </oc>
    <nc r="I35"/>
  </rcc>
  <rcc rId="346" sId="7">
    <oc r="I36" t="inlineStr">
      <is>
        <t>x</t>
      </is>
    </oc>
    <nc r="I36"/>
  </rcc>
  <rcc rId="347" sId="7">
    <oc r="I37" t="inlineStr">
      <is>
        <t>x</t>
      </is>
    </oc>
    <nc r="I37"/>
  </rcc>
  <rcc rId="348" sId="7">
    <oc r="I38" t="inlineStr">
      <is>
        <t>x</t>
      </is>
    </oc>
    <nc r="I38"/>
  </rcc>
  <rcc rId="349" sId="7">
    <oc r="I39" t="inlineStr">
      <is>
        <t>x</t>
      </is>
    </oc>
    <nc r="I39"/>
  </rcc>
  <rcc rId="350" sId="8">
    <oc r="D13" t="inlineStr">
      <is>
        <t xml:space="preserve">Payroll and Personnel management involves cyclical functions that begin by recording accurate personnel data such as employee's name and address, time worked, authorized expenses, correct wages, tax withholding information, etc. and ends with the payment/earnings distribution.  Good internal controls in this area ensure that only those persons entitled to compensation are paid; and such compensation represents the correct amount of money that each person is entitled to.  Accurate earned leave balances should be accrued and recorded, and employees leaving City employment should be paid for any unused leave in accordance with applicable requirements.  </t>
      </is>
    </oc>
    <nc r="D13" t="inlineStr">
      <is>
        <r>
          <t>Payroll and Personnel management involves cyclical functions that begin by recording accurate personnel data such as employee's name and address, time worked, authorized expenses, correct wages, tax withholding information, etc. and ends with the payment/earnings distribution.  Good internal controls in this area ensure that only those persons entitled to compensation are paid; and such compensation represents the correct amount of money that each person is entitled to.  Accurate</t>
        </r>
        <r>
          <rPr>
            <strike/>
            <sz val="10"/>
            <color theme="3" tint="0.39997558519241921"/>
            <rFont val="Times New Roman"/>
            <family val="1"/>
          </rPr>
          <t>,</t>
        </r>
        <r>
          <rPr>
            <sz val="10"/>
            <rFont val="Times New Roman"/>
            <family val="1"/>
          </rPr>
          <t xml:space="preserve"> earned leave balances should be accrued and recorded, and employees leaving </t>
        </r>
        <r>
          <rPr>
            <sz val="10"/>
            <color theme="3" tint="0.39997558519241921"/>
            <rFont val="Times New Roman"/>
            <family val="1"/>
          </rPr>
          <t>C</t>
        </r>
        <r>
          <rPr>
            <strike/>
            <sz val="10"/>
            <color theme="3" tint="0.39994506668294322"/>
            <rFont val="Times New Roman"/>
            <family val="1"/>
          </rPr>
          <t>c</t>
        </r>
        <r>
          <rPr>
            <sz val="10"/>
            <rFont val="Times New Roman"/>
            <family val="1"/>
          </rPr>
          <t xml:space="preserve">ity employment </t>
        </r>
        <r>
          <rPr>
            <strike/>
            <sz val="10"/>
            <rFont val="Times New Roman"/>
            <family val="1"/>
          </rPr>
          <t xml:space="preserve">are </t>
        </r>
        <r>
          <rPr>
            <sz val="10"/>
            <color theme="3" tint="0.39997558519241921"/>
            <rFont val="Times New Roman"/>
            <family val="1"/>
          </rPr>
          <t xml:space="preserve">should be </t>
        </r>
        <r>
          <rPr>
            <sz val="10"/>
            <rFont val="Times New Roman"/>
            <family val="1"/>
          </rPr>
          <t xml:space="preserve">paid for any unused leave in accordance with applicable requirements.  </t>
        </r>
      </is>
    </nc>
  </rcc>
  <rcc rId="351" sId="8">
    <oc r="D14" t="inlineStr">
      <is>
        <t xml:space="preserve">Refer to Comptroller's Directives 13 (Payroll), 14 (Leave Balance Payments), and 19 (Recouping Payroll Overpayments). Note: These questions should be answered to assess if appropriate payroll controls are in place whether the individual agency is using CityTime or other timekeeping system. </t>
      </is>
    </oc>
    <nc r="D14" t="inlineStr">
      <is>
        <r>
          <t xml:space="preserve">Refer to Comptroller's Directives 13 (Payroll), 14 (Leave Balance Payments), and 19 (Recouping Payroll Overpayments). Note: These questions should be answered to assess if appropriate payroll controls are in place whether the individual agency is using CityTime or </t>
        </r>
        <r>
          <rPr>
            <strike/>
            <sz val="10"/>
            <rFont val="Times New Roman"/>
            <family val="1"/>
          </rPr>
          <t xml:space="preserve">earlier </t>
        </r>
        <r>
          <rPr>
            <sz val="10"/>
            <color theme="3" tint="0.39997558519241921"/>
            <rFont val="Times New Roman"/>
            <family val="1"/>
          </rPr>
          <t xml:space="preserve">other </t>
        </r>
        <r>
          <rPr>
            <sz val="10"/>
            <rFont val="Times New Roman"/>
            <family val="1"/>
          </rPr>
          <t xml:space="preserve">timekeeping system. </t>
        </r>
      </is>
    </nc>
  </rcc>
  <rfmt sheetId="8" sqref="D13:D14">
    <dxf>
      <fill>
        <patternFill>
          <bgColor rgb="FFFFFF00"/>
        </patternFill>
      </fill>
    </dxf>
  </rfmt>
  <rcc rId="352" sId="8">
    <oc r="D25" t="inlineStr">
      <is>
        <t>Are negative leave balances properly investigated to determine the exact causes and are appropriate action(s) subsequently taken?</t>
      </is>
    </oc>
    <nc r="D25" t="inlineStr">
      <is>
        <r>
          <t xml:space="preserve">Are negative leave balances properly investigated to determine the exact causes and </t>
        </r>
        <r>
          <rPr>
            <sz val="10"/>
            <color theme="3" tint="0.39997558519241921"/>
            <rFont val="Times New Roman"/>
            <family val="1"/>
          </rPr>
          <t xml:space="preserve">are </t>
        </r>
        <r>
          <rPr>
            <sz val="10"/>
            <rFont val="Times New Roman"/>
            <family val="1"/>
          </rPr>
          <t>appropriate action(s) subsequently taken?</t>
        </r>
      </is>
    </nc>
  </rcc>
  <rfmt sheetId="8" sqref="D25">
    <dxf>
      <fill>
        <patternFill>
          <bgColor rgb="FFFFFF00"/>
        </patternFill>
      </fill>
    </dxf>
  </rfmt>
  <rcc rId="353" sId="8">
    <oc r="F44" t="inlineStr">
      <is>
        <t>x</t>
      </is>
    </oc>
    <nc r="F44"/>
  </rcc>
  <rcc rId="354" sId="8">
    <oc r="F45" t="inlineStr">
      <is>
        <t>x</t>
      </is>
    </oc>
    <nc r="F45"/>
  </rcc>
  <rcc rId="355" sId="8">
    <oc r="F26" t="inlineStr">
      <is>
        <t>x</t>
      </is>
    </oc>
    <nc r="F26"/>
  </rcc>
  <rcc rId="356" sId="8">
    <oc r="F27" t="inlineStr">
      <is>
        <t>x</t>
      </is>
    </oc>
    <nc r="F27"/>
  </rcc>
  <rcc rId="357" sId="8">
    <oc r="F28" t="inlineStr">
      <is>
        <t>x</t>
      </is>
    </oc>
    <nc r="F28"/>
  </rcc>
  <rcc rId="358" sId="8">
    <oc r="F29" t="inlineStr">
      <is>
        <t>x</t>
      </is>
    </oc>
    <nc r="F29"/>
  </rcc>
  <rcc rId="359" sId="8">
    <oc r="F30" t="inlineStr">
      <is>
        <t>x</t>
      </is>
    </oc>
    <nc r="F30"/>
  </rcc>
  <rcc rId="360" sId="8">
    <oc r="F31" t="inlineStr">
      <is>
        <t>x</t>
      </is>
    </oc>
    <nc r="F31"/>
  </rcc>
  <rcc rId="361" sId="8">
    <oc r="F32" t="inlineStr">
      <is>
        <t>x</t>
      </is>
    </oc>
    <nc r="F32"/>
  </rcc>
  <rcc rId="362" sId="8">
    <oc r="F33" t="inlineStr">
      <is>
        <t>x</t>
      </is>
    </oc>
    <nc r="F33"/>
  </rcc>
  <rcc rId="363" sId="8">
    <oc r="F34" t="inlineStr">
      <is>
        <t>x</t>
      </is>
    </oc>
    <nc r="F34"/>
  </rcc>
  <rcc rId="364" sId="8">
    <oc r="F35" t="inlineStr">
      <is>
        <t>x</t>
      </is>
    </oc>
    <nc r="F35"/>
  </rcc>
  <rcc rId="365" sId="8">
    <oc r="F36" t="inlineStr">
      <is>
        <t>x</t>
      </is>
    </oc>
    <nc r="F36"/>
  </rcc>
  <rcc rId="366" sId="8">
    <oc r="F37" t="inlineStr">
      <is>
        <t>x</t>
      </is>
    </oc>
    <nc r="F37"/>
  </rcc>
  <rcc rId="367" sId="8">
    <oc r="F38" t="inlineStr">
      <is>
        <t>x</t>
      </is>
    </oc>
    <nc r="F38"/>
  </rcc>
  <rcc rId="368" sId="8">
    <oc r="F39" t="inlineStr">
      <is>
        <t>x</t>
      </is>
    </oc>
    <nc r="F39"/>
  </rcc>
  <rcc rId="369" sId="8">
    <oc r="F40" t="inlineStr">
      <is>
        <t>x</t>
      </is>
    </oc>
    <nc r="F40"/>
  </rcc>
  <rcc rId="370" sId="8">
    <oc r="F41" t="inlineStr">
      <is>
        <t>x</t>
      </is>
    </oc>
    <nc r="F41"/>
  </rcc>
  <rcc rId="371" sId="8">
    <oc r="F42" t="inlineStr">
      <is>
        <t>x</t>
      </is>
    </oc>
    <nc r="F42"/>
  </rcc>
  <rcc rId="372" sId="8">
    <oc r="F43" t="inlineStr">
      <is>
        <t>x</t>
      </is>
    </oc>
    <nc r="F43"/>
  </rcc>
  <rcc rId="373" sId="8">
    <oc r="F15" t="inlineStr">
      <is>
        <t>x</t>
      </is>
    </oc>
    <nc r="F15"/>
  </rcc>
  <rcc rId="374" sId="8">
    <oc r="F16" t="inlineStr">
      <is>
        <t>x</t>
      </is>
    </oc>
    <nc r="F16"/>
  </rcc>
  <rcc rId="375" sId="8">
    <oc r="F17" t="inlineStr">
      <is>
        <t>x</t>
      </is>
    </oc>
    <nc r="F17"/>
  </rcc>
  <rcc rId="376" sId="8">
    <oc r="F18" t="inlineStr">
      <is>
        <t>x</t>
      </is>
    </oc>
    <nc r="F18"/>
  </rcc>
  <rcc rId="377" sId="8">
    <oc r="F19" t="inlineStr">
      <is>
        <t>x</t>
      </is>
    </oc>
    <nc r="F19"/>
  </rcc>
  <rcc rId="378" sId="8">
    <oc r="F20" t="inlineStr">
      <is>
        <t>x</t>
      </is>
    </oc>
    <nc r="F20"/>
  </rcc>
  <rcc rId="379" sId="8">
    <oc r="F21" t="inlineStr">
      <is>
        <t>x</t>
      </is>
    </oc>
    <nc r="F21"/>
  </rcc>
  <rcc rId="380" sId="8">
    <oc r="F22" t="inlineStr">
      <is>
        <t>x</t>
      </is>
    </oc>
    <nc r="F22"/>
  </rcc>
  <rcc rId="381" sId="8">
    <oc r="F23" t="inlineStr">
      <is>
        <t>x</t>
      </is>
    </oc>
    <nc r="F23"/>
  </rcc>
  <rcc rId="382" sId="8">
    <oc r="F24" t="inlineStr">
      <is>
        <t>x</t>
      </is>
    </oc>
    <nc r="F24"/>
  </rcc>
  <rcc rId="383" sId="8">
    <oc r="F25" t="inlineStr">
      <is>
        <t>x</t>
      </is>
    </oc>
    <nc r="F25"/>
  </rcc>
  <rcc rId="384" sId="8">
    <oc r="D33" t="inlineStr">
      <is>
        <t>Is  there a waiver (approval) on file for all employees that work for the City but live outside its limits? (Section 1127 of City Charter).</t>
      </is>
    </oc>
    <nc r="D33" t="inlineStr">
      <is>
        <r>
          <t xml:space="preserve">Is  there a waiver (approval) on file for all employees that work for the City but live outside its limits? (Section 1127 </t>
        </r>
        <r>
          <rPr>
            <sz val="10"/>
            <color theme="3" tint="0.39997558519241921"/>
            <rFont val="Times New Roman"/>
            <family val="1"/>
          </rPr>
          <t xml:space="preserve">of City Charter </t>
        </r>
        <r>
          <rPr>
            <strike/>
            <sz val="10"/>
            <color theme="3" tint="0.39994506668294322"/>
            <rFont val="Times New Roman"/>
            <family val="1"/>
          </rPr>
          <t>which states employees will pay City taxes</t>
        </r>
        <r>
          <rPr>
            <sz val="10"/>
            <rFont val="Times New Roman"/>
            <family val="1"/>
          </rPr>
          <t>).</t>
        </r>
      </is>
    </nc>
  </rcc>
  <rcc rId="385" sId="9">
    <oc r="E21" t="inlineStr">
      <is>
        <t>x</t>
      </is>
    </oc>
    <nc r="E21"/>
  </rcc>
  <rcc rId="386" sId="9">
    <oc r="E22" t="inlineStr">
      <is>
        <t>x</t>
      </is>
    </oc>
    <nc r="E22"/>
  </rcc>
  <rcc rId="387" sId="9">
    <oc r="D30" t="inlineStr">
      <is>
        <t>Does agency policy prohibit MIS personnel from originating at your agency financial transactions?</t>
      </is>
    </oc>
    <nc r="D30" t="inlineStr">
      <is>
        <r>
          <t xml:space="preserve">Does </t>
        </r>
        <r>
          <rPr>
            <sz val="10"/>
            <color theme="3" tint="0.39997558519241921"/>
            <rFont val="Times New Roman"/>
            <family val="1"/>
          </rPr>
          <t>agency</t>
        </r>
        <r>
          <rPr>
            <sz val="10"/>
            <rFont val="Times New Roman"/>
            <family val="1"/>
          </rPr>
          <t xml:space="preserve"> policy prohibit MIS personnel from originating </t>
        </r>
        <r>
          <rPr>
            <sz val="10"/>
            <color theme="3" tint="0.39997558519241921"/>
            <rFont val="Times New Roman"/>
            <family val="1"/>
          </rPr>
          <t xml:space="preserve">at your agency </t>
        </r>
        <r>
          <rPr>
            <sz val="10"/>
            <rFont val="Times New Roman"/>
            <family val="1"/>
          </rPr>
          <t>financial transactions?</t>
        </r>
      </is>
    </nc>
  </rcc>
  <rfmt sheetId="9" sqref="D30">
    <dxf>
      <fill>
        <patternFill>
          <bgColor rgb="FFFFFF00"/>
        </patternFill>
      </fill>
    </dxf>
  </rfmt>
  <rcc rId="388" sId="9">
    <oc r="E27" t="inlineStr">
      <is>
        <t>x</t>
      </is>
    </oc>
    <nc r="E27"/>
  </rcc>
  <rcc rId="389" sId="9">
    <oc r="E28" t="inlineStr">
      <is>
        <t>x</t>
      </is>
    </oc>
    <nc r="E28"/>
  </rcc>
  <rcc rId="390" sId="9">
    <oc r="E29" t="inlineStr">
      <is>
        <t>x</t>
      </is>
    </oc>
    <nc r="E29"/>
  </rcc>
  <rcc rId="391" sId="9">
    <oc r="E30" t="inlineStr">
      <is>
        <t>x</t>
      </is>
    </oc>
    <nc r="E30"/>
  </rcc>
  <rcc rId="392" sId="9">
    <oc r="E31" t="inlineStr">
      <is>
        <t>x</t>
      </is>
    </oc>
    <nc r="E31"/>
  </rcc>
  <rcc rId="393" sId="9">
    <oc r="E32" t="inlineStr">
      <is>
        <t>x</t>
      </is>
    </oc>
    <nc r="E32"/>
  </rcc>
  <rcc rId="394" sId="9">
    <oc r="E33" t="inlineStr">
      <is>
        <t>x</t>
      </is>
    </oc>
    <nc r="E33"/>
  </rcc>
  <rcc rId="395" sId="9">
    <oc r="E34" t="inlineStr">
      <is>
        <t>x</t>
      </is>
    </oc>
    <nc r="E34"/>
  </rcc>
  <rcc rId="396" sId="9">
    <oc r="E35" t="inlineStr">
      <is>
        <t>x</t>
      </is>
    </oc>
    <nc r="E35"/>
  </rcc>
  <rcc rId="397" sId="9">
    <oc r="E36" t="inlineStr">
      <is>
        <t>x</t>
      </is>
    </oc>
    <nc r="E36"/>
  </rcc>
  <rcc rId="398" sId="9">
    <oc r="E37" t="inlineStr">
      <is>
        <t>x</t>
      </is>
    </oc>
    <nc r="E37"/>
  </rcc>
  <rcc rId="399" sId="9">
    <oc r="E38" t="inlineStr">
      <is>
        <t>x</t>
      </is>
    </oc>
    <nc r="E38"/>
  </rcc>
  <rcc rId="400" sId="9">
    <oc r="E39" t="inlineStr">
      <is>
        <t>x</t>
      </is>
    </oc>
    <nc r="E39"/>
  </rcc>
  <rcc rId="401" sId="9">
    <oc r="E40" t="inlineStr">
      <is>
        <t>x</t>
      </is>
    </oc>
    <nc r="E40"/>
  </rcc>
  <rcc rId="402" sId="9">
    <oc r="E41" t="inlineStr">
      <is>
        <t>x</t>
      </is>
    </oc>
    <nc r="E41"/>
  </rcc>
  <rcc rId="403" sId="9">
    <oc r="E42" t="inlineStr">
      <is>
        <t>x</t>
      </is>
    </oc>
    <nc r="E42"/>
  </rcc>
  <rcc rId="404" sId="9">
    <oc r="E43" t="inlineStr">
      <is>
        <t>x</t>
      </is>
    </oc>
    <nc r="E43"/>
  </rcc>
  <rcc rId="405" sId="9">
    <oc r="E44" t="inlineStr">
      <is>
        <t>x</t>
      </is>
    </oc>
    <nc r="E44"/>
  </rcc>
  <rcc rId="406" sId="9">
    <oc r="E45" t="inlineStr">
      <is>
        <t>x</t>
      </is>
    </oc>
    <nc r="E45"/>
  </rcc>
  <rcc rId="407" sId="9">
    <oc r="E46" t="inlineStr">
      <is>
        <t>x</t>
      </is>
    </oc>
    <nc r="E46"/>
  </rcc>
  <rcc rId="408" sId="9">
    <oc r="D36" t="inlineStr">
      <is>
        <t>If so, has that schedule been approved by:                                                                    i. The operating departments?</t>
      </is>
    </oc>
    <nc r="D36" t="inlineStr">
      <is>
        <r>
          <rPr>
            <sz val="10"/>
            <color theme="3" tint="0.39997558519241921"/>
            <rFont val="Times New Roman"/>
            <family val="1"/>
          </rPr>
          <t>If so,</t>
        </r>
        <r>
          <rPr>
            <sz val="10"/>
            <rFont val="Times New Roman"/>
            <family val="1"/>
          </rPr>
          <t xml:space="preserve"> has that schedule been approved by:                                                                    i. The operating departments?</t>
        </r>
      </is>
    </nc>
  </rcc>
  <rfmt sheetId="9" sqref="D36">
    <dxf>
      <fill>
        <patternFill>
          <bgColor rgb="FFFFFF00"/>
        </patternFill>
      </fill>
    </dxf>
  </rfmt>
  <rcc rId="409" sId="9">
    <oc r="D43" t="inlineStr">
      <is>
        <r>
          <t xml:space="preserve">If so, does the data retention schedule comply with applicable legal requirements  </t>
        </r>
        <r>
          <rPr>
            <u/>
            <sz val="10"/>
            <rFont val="Times New Roman"/>
            <family val="1"/>
          </rPr>
          <t xml:space="preserve">(i.e., </t>
        </r>
        <r>
          <rPr>
            <sz val="10"/>
            <rFont val="Times New Roman"/>
            <family val="1"/>
          </rPr>
          <t>in accordance with Department of Records and Information Services [DORIS] standards)?</t>
        </r>
      </is>
    </oc>
    <nc r="D43" t="inlineStr">
      <is>
        <r>
          <rPr>
            <sz val="10"/>
            <color theme="3" tint="0.39997558519241921"/>
            <rFont val="Times New Roman"/>
            <family val="1"/>
          </rPr>
          <t xml:space="preserve">If so, </t>
        </r>
        <r>
          <rPr>
            <sz val="10"/>
            <rFont val="Times New Roman"/>
            <family val="1"/>
          </rPr>
          <t xml:space="preserve">does the data retention schedule comply with applicable legal requirements  </t>
        </r>
        <r>
          <rPr>
            <u/>
            <sz val="10"/>
            <rFont val="Times New Roman"/>
            <family val="1"/>
          </rPr>
          <t xml:space="preserve">(i.e., </t>
        </r>
        <r>
          <rPr>
            <sz val="10"/>
            <rFont val="Times New Roman"/>
            <family val="1"/>
          </rPr>
          <t>in accordance with Department of Records and Information Services [DORIS] standards)?</t>
        </r>
      </is>
    </nc>
  </rcc>
  <rfmt sheetId="9" sqref="D43">
    <dxf>
      <fill>
        <patternFill>
          <bgColor rgb="FFFFFF00"/>
        </patternFill>
      </fill>
    </dxf>
  </rfmt>
  <rcc rId="410" sId="9">
    <oc r="D47" t="inlineStr">
      <is>
        <t>If so, when was it updated?</t>
      </is>
    </oc>
    <nc r="D47" t="inlineStr">
      <is>
        <r>
          <rPr>
            <sz val="10"/>
            <color theme="3" tint="0.39997558519241921"/>
            <rFont val="Times New Roman"/>
            <family val="1"/>
          </rPr>
          <t xml:space="preserve">If so, </t>
        </r>
        <r>
          <rPr>
            <sz val="10"/>
            <rFont val="Times New Roman"/>
            <family val="1"/>
          </rPr>
          <t>when was it updated?</t>
        </r>
      </is>
    </nc>
  </rcc>
  <rfmt sheetId="9" sqref="D47">
    <dxf>
      <fill>
        <patternFill patternType="solid">
          <bgColor rgb="FFFFFF00"/>
        </patternFill>
      </fill>
    </dxf>
  </rfmt>
  <rcc rId="411" sId="9">
    <oc r="D55" t="inlineStr">
      <is>
        <t>Does your Agency establish Project Steering Committees to review and monitor Project Progress?</t>
      </is>
    </oc>
    <nc r="D55" t="inlineStr">
      <is>
        <r>
          <t>Does your Agency establish Project Steering Committees to review and monitor Project Progress</t>
        </r>
        <r>
          <rPr>
            <sz val="10"/>
            <color theme="3" tint="0.39997558519241921"/>
            <rFont val="Times New Roman"/>
            <family val="1"/>
          </rPr>
          <t>?</t>
        </r>
      </is>
    </nc>
  </rcc>
  <rfmt sheetId="9" sqref="D55">
    <dxf>
      <fill>
        <patternFill patternType="solid">
          <bgColor rgb="FFFFFF00"/>
        </patternFill>
      </fill>
    </dxf>
  </rfmt>
  <rcc rId="412" sId="9">
    <oc r="D72" t="inlineStr">
      <is>
        <t>Has any aspect of Information Systems been audited within the last four years?  If so, please attach a list of the reports, organizations that issued them, and dates of issuance.</t>
      </is>
    </oc>
    <nc r="D72" t="inlineStr">
      <is>
        <r>
          <t xml:space="preserve">Has any aspect of Information </t>
        </r>
        <r>
          <rPr>
            <sz val="10"/>
            <color theme="3" tint="0.39997558519241921"/>
            <rFont val="Times New Roman"/>
            <family val="1"/>
          </rPr>
          <t>S</t>
        </r>
        <r>
          <rPr>
            <strike/>
            <sz val="10"/>
            <color theme="3" tint="0.39994506668294322"/>
            <rFont val="Times New Roman"/>
            <family val="1"/>
          </rPr>
          <t>s</t>
        </r>
        <r>
          <rPr>
            <sz val="10"/>
            <rFont val="Times New Roman"/>
            <family val="1"/>
          </rPr>
          <t>ystems been audited within the last four years?  If so, please attach a list of the reports, organizations that issued them, and dates of issuance.</t>
        </r>
      </is>
    </nc>
  </rcc>
  <rfmt sheetId="9" sqref="D72">
    <dxf>
      <fill>
        <patternFill patternType="solid">
          <bgColor rgb="FFFFFF00"/>
        </patternFill>
      </fill>
    </dxf>
  </rfmt>
  <rcc rId="413" sId="9">
    <oc r="D87" t="inlineStr">
      <is>
        <t xml:space="preserve">Does the list identify procurement method?  </t>
      </is>
    </oc>
    <nc r="D87" t="inlineStr">
      <is>
        <r>
          <t xml:space="preserve">Does the list identify </t>
        </r>
        <r>
          <rPr>
            <sz val="10"/>
            <color theme="3" tint="0.39997558519241921"/>
            <rFont val="Times New Roman"/>
            <family val="1"/>
          </rPr>
          <t xml:space="preserve">procurement </t>
        </r>
        <r>
          <rPr>
            <sz val="10"/>
            <rFont val="Times New Roman"/>
            <family val="1"/>
          </rPr>
          <t xml:space="preserve">method?  </t>
        </r>
        <r>
          <rPr>
            <strike/>
            <sz val="10"/>
            <rFont val="Times New Roman"/>
            <family val="1"/>
          </rPr>
          <t>how each was procured?</t>
        </r>
      </is>
    </nc>
  </rcc>
  <rfmt sheetId="9" sqref="D87">
    <dxf>
      <fill>
        <patternFill patternType="solid">
          <bgColor rgb="FFFFFF00"/>
        </patternFill>
      </fill>
    </dxf>
  </rfmt>
  <rcc rId="414" sId="9">
    <oc r="D118" t="inlineStr">
      <is>
        <t>Is an independent group, other than those groups responsible for System  Software Maintenance, responsible for changing System software?</t>
      </is>
    </oc>
    <nc r="D118" t="inlineStr">
      <is>
        <r>
          <t>Is an independent group, other than those groups responsible for System  Software Maintenance, responsible for chang</t>
        </r>
        <r>
          <rPr>
            <strike/>
            <sz val="10"/>
            <color theme="3" tint="0.39997558519241921"/>
            <rFont val="Times New Roman"/>
            <family val="1"/>
          </rPr>
          <t>es</t>
        </r>
        <r>
          <rPr>
            <sz val="10"/>
            <color theme="3" tint="0.39997558519241921"/>
            <rFont val="Times New Roman"/>
            <family val="1"/>
          </rPr>
          <t>ing</t>
        </r>
        <r>
          <rPr>
            <sz val="10"/>
            <rFont val="Times New Roman"/>
            <family val="1"/>
          </rPr>
          <t xml:space="preserve"> System software?</t>
        </r>
      </is>
    </nc>
  </rcc>
  <rfmt sheetId="9" sqref="D118">
    <dxf>
      <fill>
        <patternFill>
          <bgColor rgb="FFFFFF00"/>
        </patternFill>
      </fill>
    </dxf>
  </rfmt>
  <rcc rId="415" sId="9">
    <oc r="D170" t="inlineStr">
      <is>
        <t>Is the LAN security administrator responsible for backing-up each file server?</t>
      </is>
    </oc>
    <nc r="D170" t="inlineStr">
      <is>
        <r>
          <t xml:space="preserve">Is the LAN security administrator responsible for backing-up </t>
        </r>
        <r>
          <rPr>
            <sz val="10"/>
            <color theme="3" tint="0.39997558519241921"/>
            <rFont val="Times New Roman"/>
            <family val="1"/>
          </rPr>
          <t xml:space="preserve">each </t>
        </r>
        <r>
          <rPr>
            <strike/>
            <sz val="10"/>
            <color theme="3" tint="0.39994506668294322"/>
            <rFont val="Times New Roman"/>
            <family val="1"/>
          </rPr>
          <t xml:space="preserve">the </t>
        </r>
        <r>
          <rPr>
            <sz val="10"/>
            <rFont val="Times New Roman"/>
            <family val="1"/>
          </rPr>
          <t>file server</t>
        </r>
        <r>
          <rPr>
            <strike/>
            <sz val="10"/>
            <rFont val="Times New Roman"/>
            <family val="1"/>
          </rPr>
          <t>(s)</t>
        </r>
        <r>
          <rPr>
            <sz val="10"/>
            <rFont val="Times New Roman"/>
            <family val="1"/>
          </rPr>
          <t>?</t>
        </r>
      </is>
    </nc>
  </rcc>
  <rfmt sheetId="9" sqref="D170">
    <dxf>
      <fill>
        <patternFill>
          <bgColor rgb="FFFFFF00"/>
        </patternFill>
      </fill>
    </dxf>
  </rfmt>
  <rcc rId="416" sId="9">
    <oc r="D177" t="inlineStr">
      <is>
        <t>Has your agency created a policy, and has a procedure been implemented that complies with the regulation in the above question?</t>
      </is>
    </oc>
    <nc r="D177" t="inlineStr">
      <is>
        <r>
          <t>Has your agency created a policy</t>
        </r>
        <r>
          <rPr>
            <sz val="10"/>
            <color theme="3" tint="0.39997558519241921"/>
            <rFont val="Times New Roman"/>
            <family val="1"/>
          </rPr>
          <t xml:space="preserve">, </t>
        </r>
        <r>
          <rPr>
            <sz val="10"/>
            <rFont val="Times New Roman"/>
            <family val="1"/>
          </rPr>
          <t>and has a procedure been implemented that complies with the regulation in the above question?</t>
        </r>
      </is>
    </nc>
  </rcc>
  <rfmt sheetId="9" sqref="D177">
    <dxf>
      <fill>
        <patternFill>
          <bgColor rgb="FFFFFF00"/>
        </patternFill>
      </fill>
    </dxf>
  </rfmt>
  <rcc rId="417" sId="9">
    <oc r="D202" t="inlineStr">
      <is>
        <t>Communications:                                                                                                        Have agency Information Systems been consulted prior to any communications networking?</t>
      </is>
    </oc>
    <nc r="D202" t="inlineStr">
      <is>
        <r>
          <t xml:space="preserve">Communications:                                                                                                        </t>
        </r>
        <r>
          <rPr>
            <sz val="10"/>
            <color theme="3" tint="0.39997558519241921"/>
            <rFont val="Times New Roman"/>
            <family val="1"/>
          </rPr>
          <t>Ha</t>
        </r>
        <r>
          <rPr>
            <strike/>
            <sz val="10"/>
            <color theme="3" tint="0.39997558519241921"/>
            <rFont val="Times New Roman"/>
            <family val="1"/>
          </rPr>
          <t>s</t>
        </r>
        <r>
          <rPr>
            <sz val="10"/>
            <color theme="3" tint="0.39997558519241921"/>
            <rFont val="Times New Roman"/>
            <family val="1"/>
          </rPr>
          <t>ve</t>
        </r>
        <r>
          <rPr>
            <sz val="10"/>
            <rFont val="Times New Roman"/>
            <family val="1"/>
          </rPr>
          <t xml:space="preserve"> agency Information Systems been consulted prior to any communications networking?</t>
        </r>
      </is>
    </nc>
  </rcc>
  <rfmt sheetId="9" sqref="D202">
    <dxf>
      <fill>
        <patternFill>
          <bgColor rgb="FFFFFF00"/>
        </patternFill>
      </fill>
    </dxf>
  </rfmt>
  <rcc rId="418" sId="9">
    <oc r="H369" t="inlineStr">
      <is>
        <t>x</t>
      </is>
    </oc>
    <nc r="H369"/>
  </rcc>
  <rcc rId="419" sId="9">
    <oc r="H370" t="inlineStr">
      <is>
        <t>x</t>
      </is>
    </oc>
    <nc r="H370"/>
  </rcc>
  <rcc rId="420" sId="9">
    <oc r="H371" t="inlineStr">
      <is>
        <t>x</t>
      </is>
    </oc>
    <nc r="H371"/>
  </rcc>
  <rcc rId="421" sId="9">
    <oc r="H372" t="inlineStr">
      <is>
        <t>x</t>
      </is>
    </oc>
    <nc r="H372"/>
  </rcc>
  <rcc rId="422" sId="9">
    <oc r="H373" t="inlineStr">
      <is>
        <t>x</t>
      </is>
    </oc>
    <nc r="H373"/>
  </rcc>
  <rcc rId="423" sId="9">
    <oc r="H374" t="inlineStr">
      <is>
        <t>x</t>
      </is>
    </oc>
    <nc r="H374"/>
  </rcc>
  <rcc rId="424" sId="9">
    <oc r="H375" t="inlineStr">
      <is>
        <t>x</t>
      </is>
    </oc>
    <nc r="H375"/>
  </rcc>
  <rcc rId="425" sId="9">
    <oc r="H376" t="inlineStr">
      <is>
        <t>x</t>
      </is>
    </oc>
    <nc r="H376"/>
  </rcc>
  <rcc rId="426" sId="9">
    <oc r="H377" t="inlineStr">
      <is>
        <t>x</t>
      </is>
    </oc>
    <nc r="H377"/>
  </rcc>
  <rcc rId="427" sId="9">
    <oc r="H378" t="inlineStr">
      <is>
        <t>x</t>
      </is>
    </oc>
    <nc r="H378"/>
  </rcc>
  <rcc rId="428" sId="9">
    <oc r="H379" t="inlineStr">
      <is>
        <t>x</t>
      </is>
    </oc>
    <nc r="H379"/>
  </rcc>
  <rcc rId="429" sId="9">
    <oc r="H380" t="inlineStr">
      <is>
        <t>x</t>
      </is>
    </oc>
    <nc r="H380"/>
  </rcc>
  <rcc rId="430" sId="9">
    <oc r="H381" t="inlineStr">
      <is>
        <t>x</t>
      </is>
    </oc>
    <nc r="H381"/>
  </rcc>
  <rcc rId="431" sId="9">
    <oc r="H382" t="inlineStr">
      <is>
        <t>x</t>
      </is>
    </oc>
    <nc r="H382"/>
  </rcc>
  <rcc rId="432" sId="9">
    <oc r="H383" t="inlineStr">
      <is>
        <t>x</t>
      </is>
    </oc>
    <nc r="H383"/>
  </rcc>
  <rcc rId="433" sId="9">
    <oc r="H384" t="inlineStr">
      <is>
        <t>x</t>
      </is>
    </oc>
    <nc r="H384"/>
  </rcc>
  <rcc rId="434" sId="9">
    <oc r="H385" t="inlineStr">
      <is>
        <t>x</t>
      </is>
    </oc>
    <nc r="H385"/>
  </rcc>
  <rcc rId="435" sId="9">
    <oc r="H386" t="inlineStr">
      <is>
        <t>x</t>
      </is>
    </oc>
    <nc r="H386"/>
  </rcc>
  <rcc rId="436" sId="9">
    <oc r="H387" t="inlineStr">
      <is>
        <t>x</t>
      </is>
    </oc>
    <nc r="H387"/>
  </rcc>
  <rcc rId="437" sId="9">
    <oc r="H388" t="inlineStr">
      <is>
        <t>x</t>
      </is>
    </oc>
    <nc r="H388"/>
  </rcc>
  <rcc rId="438" sId="9">
    <oc r="H389" t="inlineStr">
      <is>
        <t>x</t>
      </is>
    </oc>
    <nc r="H389"/>
  </rcc>
  <rcc rId="439" sId="9">
    <oc r="H390" t="inlineStr">
      <is>
        <t>x</t>
      </is>
    </oc>
    <nc r="H390"/>
  </rcc>
  <rcc rId="440" sId="9">
    <oc r="H391" t="inlineStr">
      <is>
        <t>x</t>
      </is>
    </oc>
    <nc r="H391"/>
  </rcc>
  <rcc rId="441" sId="9">
    <oc r="H392" t="inlineStr">
      <is>
        <t>x</t>
      </is>
    </oc>
    <nc r="H392"/>
  </rcc>
  <rcc rId="442" sId="9">
    <oc r="H393" t="inlineStr">
      <is>
        <t>x</t>
      </is>
    </oc>
    <nc r="H393"/>
  </rcc>
  <rcc rId="443" sId="9">
    <oc r="H394" t="inlineStr">
      <is>
        <t>x</t>
      </is>
    </oc>
    <nc r="H394"/>
  </rcc>
  <rcc rId="444" sId="9">
    <oc r="H395" t="inlineStr">
      <is>
        <t>x</t>
      </is>
    </oc>
    <nc r="H395"/>
  </rcc>
  <rcc rId="445" sId="9">
    <oc r="H396" t="inlineStr">
      <is>
        <t>x</t>
      </is>
    </oc>
    <nc r="H396"/>
  </rcc>
  <rcc rId="446" sId="9">
    <oc r="H397" t="inlineStr">
      <is>
        <t>x</t>
      </is>
    </oc>
    <nc r="H397"/>
  </rcc>
  <rcc rId="447" sId="9">
    <oc r="H398" t="inlineStr">
      <is>
        <t>x</t>
      </is>
    </oc>
    <nc r="H398"/>
  </rcc>
  <rcc rId="448" sId="9">
    <oc r="H399" t="inlineStr">
      <is>
        <t>x</t>
      </is>
    </oc>
    <nc r="H399"/>
  </rcc>
  <rcc rId="449" sId="9">
    <oc r="H400" t="inlineStr">
      <is>
        <t>x</t>
      </is>
    </oc>
    <nc r="H400"/>
  </rcc>
  <rcc rId="450" sId="9">
    <oc r="H401" t="inlineStr">
      <is>
        <t>x</t>
      </is>
    </oc>
    <nc r="H401"/>
  </rcc>
  <rcc rId="451" sId="9">
    <oc r="H402" t="inlineStr">
      <is>
        <t>x</t>
      </is>
    </oc>
    <nc r="H402"/>
  </rcc>
  <rcc rId="452" sId="9">
    <oc r="H403" t="inlineStr">
      <is>
        <t>x</t>
      </is>
    </oc>
    <nc r="H403"/>
  </rcc>
  <rcc rId="453" sId="9">
    <oc r="G404" t="inlineStr">
      <is>
        <t>x</t>
      </is>
    </oc>
    <nc r="G404"/>
  </rcc>
  <rcc rId="454" sId="9">
    <oc r="G405" t="inlineStr">
      <is>
        <t>x</t>
      </is>
    </oc>
    <nc r="G405"/>
  </rcc>
  <rcc rId="455" sId="9">
    <oc r="G406" t="inlineStr">
      <is>
        <t>x</t>
      </is>
    </oc>
    <nc r="G406"/>
  </rcc>
  <rcc rId="456" sId="9">
    <oc r="G407" t="inlineStr">
      <is>
        <t>x</t>
      </is>
    </oc>
    <nc r="G407"/>
  </rcc>
  <rcc rId="457" sId="9">
    <oc r="G408" t="inlineStr">
      <is>
        <t>x</t>
      </is>
    </oc>
    <nc r="G408"/>
  </rcc>
  <rcc rId="458" sId="9">
    <oc r="G409" t="inlineStr">
      <is>
        <t>x</t>
      </is>
    </oc>
    <nc r="G409"/>
  </rcc>
  <rcc rId="459" sId="9">
    <oc r="G410" t="inlineStr">
      <is>
        <t>x</t>
      </is>
    </oc>
    <nc r="G410"/>
  </rcc>
  <rcc rId="460" sId="9">
    <oc r="G411" t="inlineStr">
      <is>
        <t>x</t>
      </is>
    </oc>
    <nc r="G411"/>
  </rcc>
  <rcc rId="461" sId="9">
    <oc r="G412" t="inlineStr">
      <is>
        <t>x</t>
      </is>
    </oc>
    <nc r="G412"/>
  </rcc>
  <rcc rId="462" sId="9">
    <oc r="G413" t="inlineStr">
      <is>
        <t>x</t>
      </is>
    </oc>
    <nc r="G413"/>
  </rcc>
  <rcc rId="463" sId="9">
    <oc r="G414" t="inlineStr">
      <is>
        <t>x</t>
      </is>
    </oc>
    <nc r="G414"/>
  </rcc>
  <rcc rId="464" sId="9">
    <oc r="G415" t="inlineStr">
      <is>
        <t>x</t>
      </is>
    </oc>
    <nc r="G415"/>
  </rcc>
  <rcc rId="465" sId="9">
    <oc r="G416" t="inlineStr">
      <is>
        <t>x</t>
      </is>
    </oc>
    <nc r="G416"/>
  </rcc>
  <rcc rId="466" sId="9">
    <oc r="G417" t="inlineStr">
      <is>
        <t>x</t>
      </is>
    </oc>
    <nc r="G417"/>
  </rcc>
  <rcc rId="467" sId="9">
    <oc r="G418" t="inlineStr">
      <is>
        <t>x</t>
      </is>
    </oc>
    <nc r="G418"/>
  </rcc>
  <rcc rId="468" sId="9">
    <oc r="G419" t="inlineStr">
      <is>
        <t>x</t>
      </is>
    </oc>
    <nc r="G419"/>
  </rcc>
  <rcc rId="469" sId="9">
    <oc r="G420" t="inlineStr">
      <is>
        <t>x</t>
      </is>
    </oc>
    <nc r="G420"/>
  </rcc>
  <rcc rId="470" sId="9">
    <oc r="G421" t="inlineStr">
      <is>
        <t>x</t>
      </is>
    </oc>
    <nc r="G421"/>
  </rcc>
  <rcc rId="471" sId="9">
    <oc r="G422" t="inlineStr">
      <is>
        <t>x</t>
      </is>
    </oc>
    <nc r="G422"/>
  </rcc>
  <rcc rId="472" sId="9">
    <oc r="H315" t="inlineStr">
      <is>
        <t>x</t>
      </is>
    </oc>
    <nc r="H315"/>
  </rcc>
  <rcc rId="473" sId="9">
    <oc r="H316" t="inlineStr">
      <is>
        <t>x</t>
      </is>
    </oc>
    <nc r="H316"/>
  </rcc>
  <rcc rId="474" sId="9">
    <oc r="H317" t="inlineStr">
      <is>
        <t>x</t>
      </is>
    </oc>
    <nc r="H317"/>
  </rcc>
  <rcc rId="475" sId="9">
    <oc r="H318" t="inlineStr">
      <is>
        <t>x</t>
      </is>
    </oc>
    <nc r="H318"/>
  </rcc>
  <rcc rId="476" sId="9">
    <oc r="H319" t="inlineStr">
      <is>
        <t>x</t>
      </is>
    </oc>
    <nc r="H319"/>
  </rcc>
  <rcc rId="477" sId="9">
    <oc r="H320" t="inlineStr">
      <is>
        <t>x</t>
      </is>
    </oc>
    <nc r="H320"/>
  </rcc>
  <rcc rId="478" sId="9">
    <oc r="H321" t="inlineStr">
      <is>
        <t>x</t>
      </is>
    </oc>
    <nc r="H321"/>
  </rcc>
  <rcc rId="479" sId="9">
    <oc r="H322" t="inlineStr">
      <is>
        <t>x</t>
      </is>
    </oc>
    <nc r="H322"/>
  </rcc>
  <rcc rId="480" sId="9">
    <oc r="H323" t="inlineStr">
      <is>
        <t>x</t>
      </is>
    </oc>
    <nc r="H323"/>
  </rcc>
  <rcc rId="481" sId="9">
    <oc r="H324" t="inlineStr">
      <is>
        <t>x</t>
      </is>
    </oc>
    <nc r="H324"/>
  </rcc>
  <rcc rId="482" sId="9">
    <oc r="H325" t="inlineStr">
      <is>
        <t>x</t>
      </is>
    </oc>
    <nc r="H325"/>
  </rcc>
  <rcc rId="483" sId="9">
    <oc r="H326" t="inlineStr">
      <is>
        <t>x</t>
      </is>
    </oc>
    <nc r="H326"/>
  </rcc>
  <rcc rId="484" sId="9">
    <oc r="H327" t="inlineStr">
      <is>
        <t>x</t>
      </is>
    </oc>
    <nc r="H327"/>
  </rcc>
  <rcc rId="485" sId="9">
    <oc r="H328" t="inlineStr">
      <is>
        <t>x</t>
      </is>
    </oc>
    <nc r="H328"/>
  </rcc>
  <rcc rId="486" sId="9">
    <oc r="H329" t="inlineStr">
      <is>
        <t>x</t>
      </is>
    </oc>
    <nc r="H329"/>
  </rcc>
  <rcc rId="487" sId="9">
    <oc r="H330" t="inlineStr">
      <is>
        <t>x</t>
      </is>
    </oc>
    <nc r="H330"/>
  </rcc>
  <rcc rId="488" sId="9">
    <oc r="H331" t="inlineStr">
      <is>
        <t>x</t>
      </is>
    </oc>
    <nc r="H331"/>
  </rcc>
  <rcc rId="489" sId="9">
    <oc r="H332" t="inlineStr">
      <is>
        <t>x</t>
      </is>
    </oc>
    <nc r="H332"/>
  </rcc>
  <rcc rId="490" sId="9">
    <oc r="H333" t="inlineStr">
      <is>
        <t>x</t>
      </is>
    </oc>
    <nc r="H333"/>
  </rcc>
  <rcc rId="491" sId="9">
    <oc r="H334" t="inlineStr">
      <is>
        <t>x</t>
      </is>
    </oc>
    <nc r="H334"/>
  </rcc>
  <rcc rId="492" sId="9">
    <oc r="H335" t="inlineStr">
      <is>
        <t>x</t>
      </is>
    </oc>
    <nc r="H335"/>
  </rcc>
  <rcc rId="493" sId="9">
    <oc r="H336" t="inlineStr">
      <is>
        <t>x</t>
      </is>
    </oc>
    <nc r="H336"/>
  </rcc>
  <rcc rId="494" sId="9">
    <oc r="H337" t="inlineStr">
      <is>
        <t>x</t>
      </is>
    </oc>
    <nc r="H337"/>
  </rcc>
  <rcc rId="495" sId="9">
    <oc r="H338" t="inlineStr">
      <is>
        <t>x</t>
      </is>
    </oc>
    <nc r="H338"/>
  </rcc>
  <rcc rId="496" sId="9">
    <oc r="H339" t="inlineStr">
      <is>
        <t>x</t>
      </is>
    </oc>
    <nc r="H339"/>
  </rcc>
  <rcc rId="497" sId="9">
    <oc r="H340" t="inlineStr">
      <is>
        <t>x</t>
      </is>
    </oc>
    <nc r="H340"/>
  </rcc>
  <rcc rId="498" sId="9">
    <oc r="H341" t="inlineStr">
      <is>
        <t>x</t>
      </is>
    </oc>
    <nc r="H341"/>
  </rcc>
  <rcc rId="499" sId="9">
    <oc r="H342" t="inlineStr">
      <is>
        <t>x</t>
      </is>
    </oc>
    <nc r="H342"/>
  </rcc>
  <rcc rId="500" sId="9">
    <oc r="H343" t="inlineStr">
      <is>
        <t>x</t>
      </is>
    </oc>
    <nc r="H343"/>
  </rcc>
  <rcc rId="501" sId="9">
    <oc r="H344" t="inlineStr">
      <is>
        <t>x</t>
      </is>
    </oc>
    <nc r="H344"/>
  </rcc>
  <rcc rId="502" sId="9">
    <oc r="H345" t="inlineStr">
      <is>
        <t>x</t>
      </is>
    </oc>
    <nc r="H345"/>
  </rcc>
  <rcc rId="503" sId="9">
    <oc r="H346" t="inlineStr">
      <is>
        <t>x</t>
      </is>
    </oc>
    <nc r="H346"/>
  </rcc>
  <rcc rId="504" sId="9">
    <oc r="H347" t="inlineStr">
      <is>
        <t>x</t>
      </is>
    </oc>
    <nc r="H347"/>
  </rcc>
  <rcc rId="505" sId="9">
    <oc r="H348" t="inlineStr">
      <is>
        <t>x</t>
      </is>
    </oc>
    <nc r="H348"/>
  </rcc>
  <rcc rId="506" sId="9">
    <oc r="H349" t="inlineStr">
      <is>
        <t>x</t>
      </is>
    </oc>
    <nc r="H349"/>
  </rcc>
  <rcc rId="507" sId="9">
    <oc r="H350" t="inlineStr">
      <is>
        <t>x</t>
      </is>
    </oc>
    <nc r="H350"/>
  </rcc>
  <rcc rId="508" sId="9">
    <oc r="H351" t="inlineStr">
      <is>
        <t>x</t>
      </is>
    </oc>
    <nc r="H351"/>
  </rcc>
  <rcc rId="509" sId="9">
    <oc r="H352" t="inlineStr">
      <is>
        <t>x</t>
      </is>
    </oc>
    <nc r="H352"/>
  </rcc>
  <rcc rId="510" sId="9">
    <oc r="H353" t="inlineStr">
      <is>
        <t>x</t>
      </is>
    </oc>
    <nc r="H353"/>
  </rcc>
  <rcc rId="511" sId="9">
    <oc r="H354" t="inlineStr">
      <is>
        <t>x</t>
      </is>
    </oc>
    <nc r="H354"/>
  </rcc>
  <rcc rId="512" sId="9">
    <oc r="H355" t="inlineStr">
      <is>
        <t>x</t>
      </is>
    </oc>
    <nc r="H355"/>
  </rcc>
  <rcc rId="513" sId="9">
    <oc r="H356" t="inlineStr">
      <is>
        <t>x</t>
      </is>
    </oc>
    <nc r="H356"/>
  </rcc>
  <rcc rId="514" sId="9">
    <oc r="H357" t="inlineStr">
      <is>
        <t>x</t>
      </is>
    </oc>
    <nc r="H357"/>
  </rcc>
  <rcc rId="515" sId="9">
    <oc r="H358" t="inlineStr">
      <is>
        <t>x</t>
      </is>
    </oc>
    <nc r="H358"/>
  </rcc>
  <rcc rId="516" sId="9">
    <oc r="H359" t="inlineStr">
      <is>
        <t>x</t>
      </is>
    </oc>
    <nc r="H359"/>
  </rcc>
  <rcc rId="517" sId="9">
    <oc r="H360" t="inlineStr">
      <is>
        <t>x</t>
      </is>
    </oc>
    <nc r="H360"/>
  </rcc>
  <rcc rId="518" sId="9">
    <oc r="H361" t="inlineStr">
      <is>
        <t>x</t>
      </is>
    </oc>
    <nc r="H361"/>
  </rcc>
  <rcc rId="519" sId="9">
    <oc r="H362" t="inlineStr">
      <is>
        <t>x</t>
      </is>
    </oc>
    <nc r="H362"/>
  </rcc>
  <rcc rId="520" sId="9">
    <oc r="H363" t="inlineStr">
      <is>
        <t>x</t>
      </is>
    </oc>
    <nc r="H363"/>
  </rcc>
  <rcc rId="521" sId="9">
    <oc r="H364" t="inlineStr">
      <is>
        <t>x</t>
      </is>
    </oc>
    <nc r="H364"/>
  </rcc>
  <rcc rId="522" sId="9">
    <oc r="H365" t="inlineStr">
      <is>
        <t>x</t>
      </is>
    </oc>
    <nc r="H365"/>
  </rcc>
  <rcc rId="523" sId="9">
    <oc r="H366" t="inlineStr">
      <is>
        <t>x</t>
      </is>
    </oc>
    <nc r="H366"/>
  </rcc>
  <rcc rId="524" sId="9">
    <oc r="H367" t="inlineStr">
      <is>
        <t>x</t>
      </is>
    </oc>
    <nc r="H367"/>
  </rcc>
  <rcc rId="525" sId="9">
    <oc r="E249" t="inlineStr">
      <is>
        <t>x</t>
      </is>
    </oc>
    <nc r="E249"/>
  </rcc>
  <rcc rId="526" sId="9">
    <oc r="E250" t="inlineStr">
      <is>
        <t>x</t>
      </is>
    </oc>
    <nc r="E250"/>
  </rcc>
  <rcc rId="527" sId="9">
    <oc r="E251" t="inlineStr">
      <is>
        <t>x</t>
      </is>
    </oc>
    <nc r="E251"/>
  </rcc>
  <rcc rId="528" sId="9">
    <oc r="E252" t="inlineStr">
      <is>
        <t>x</t>
      </is>
    </oc>
    <nc r="E252"/>
  </rcc>
  <rcc rId="529" sId="9">
    <oc r="E253" t="inlineStr">
      <is>
        <t>x</t>
      </is>
    </oc>
    <nc r="E253"/>
  </rcc>
  <rcc rId="530" sId="9">
    <oc r="E254" t="inlineStr">
      <is>
        <t>x</t>
      </is>
    </oc>
    <nc r="E254"/>
  </rcc>
  <rcc rId="531" sId="9">
    <oc r="E255" t="inlineStr">
      <is>
        <t>x</t>
      </is>
    </oc>
    <nc r="E255"/>
  </rcc>
  <rcc rId="532" sId="9">
    <oc r="E256" t="inlineStr">
      <is>
        <t>x</t>
      </is>
    </oc>
    <nc r="E256"/>
  </rcc>
  <rcc rId="533" sId="9">
    <oc r="E257" t="inlineStr">
      <is>
        <t>x</t>
      </is>
    </oc>
    <nc r="E257"/>
  </rcc>
  <rcc rId="534" sId="9">
    <oc r="E258" t="inlineStr">
      <is>
        <t>x</t>
      </is>
    </oc>
    <nc r="E258"/>
  </rcc>
  <rcc rId="535" sId="9">
    <oc r="E259" t="inlineStr">
      <is>
        <t>x</t>
      </is>
    </oc>
    <nc r="E259"/>
  </rcc>
  <rcc rId="536" sId="9">
    <oc r="E260" t="inlineStr">
      <is>
        <t>x</t>
      </is>
    </oc>
    <nc r="E260"/>
  </rcc>
  <rcc rId="537" sId="9">
    <oc r="E261" t="inlineStr">
      <is>
        <t>x</t>
      </is>
    </oc>
    <nc r="E261"/>
  </rcc>
  <rcc rId="538" sId="9">
    <oc r="E262" t="inlineStr">
      <is>
        <t>x</t>
      </is>
    </oc>
    <nc r="E262"/>
  </rcc>
  <rcc rId="539" sId="9">
    <oc r="E263" t="inlineStr">
      <is>
        <t>x</t>
      </is>
    </oc>
    <nc r="E263"/>
  </rcc>
  <rcc rId="540" sId="9">
    <oc r="E264" t="inlineStr">
      <is>
        <t>x</t>
      </is>
    </oc>
    <nc r="E264"/>
  </rcc>
  <rcc rId="541" sId="9">
    <oc r="E265" t="inlineStr">
      <is>
        <t>x</t>
      </is>
    </oc>
    <nc r="E265"/>
  </rcc>
  <rcc rId="542" sId="9">
    <oc r="E266" t="inlineStr">
      <is>
        <t>x</t>
      </is>
    </oc>
    <nc r="E266"/>
  </rcc>
  <rcc rId="543" sId="9">
    <oc r="E267" t="inlineStr">
      <is>
        <t>x</t>
      </is>
    </oc>
    <nc r="E267"/>
  </rcc>
  <rcc rId="544" sId="9">
    <oc r="E268" t="inlineStr">
      <is>
        <t>x</t>
      </is>
    </oc>
    <nc r="E268"/>
  </rcc>
  <rcc rId="545" sId="9">
    <oc r="E269" t="inlineStr">
      <is>
        <t>x</t>
      </is>
    </oc>
    <nc r="E269"/>
  </rcc>
  <rcc rId="546" sId="9">
    <oc r="E270" t="inlineStr">
      <is>
        <t>x</t>
      </is>
    </oc>
    <nc r="E270"/>
  </rcc>
  <rcc rId="547" sId="9">
    <oc r="E271" t="inlineStr">
      <is>
        <t>x</t>
      </is>
    </oc>
    <nc r="E271"/>
  </rcc>
  <rcc rId="548" sId="9">
    <oc r="E272" t="inlineStr">
      <is>
        <t>x</t>
      </is>
    </oc>
    <nc r="E272"/>
  </rcc>
  <rcc rId="549" sId="9">
    <oc r="E273" t="inlineStr">
      <is>
        <t>x</t>
      </is>
    </oc>
    <nc r="E273"/>
  </rcc>
  <rcc rId="550" sId="9">
    <oc r="E274" t="inlineStr">
      <is>
        <t>x</t>
      </is>
    </oc>
    <nc r="E274"/>
  </rcc>
  <rcc rId="551" sId="9">
    <oc r="E275" t="inlineStr">
      <is>
        <t>x</t>
      </is>
    </oc>
    <nc r="E275"/>
  </rcc>
  <rcc rId="552" sId="9">
    <oc r="E276" t="inlineStr">
      <is>
        <t>x</t>
      </is>
    </oc>
    <nc r="E276"/>
  </rcc>
  <rcc rId="553" sId="9">
    <oc r="E277" t="inlineStr">
      <is>
        <t>x</t>
      </is>
    </oc>
    <nc r="E277"/>
  </rcc>
  <rcc rId="554" sId="9">
    <oc r="E278" t="inlineStr">
      <is>
        <t>x</t>
      </is>
    </oc>
    <nc r="E278"/>
  </rcc>
  <rcc rId="555" sId="9">
    <oc r="E279" t="inlineStr">
      <is>
        <t>x</t>
      </is>
    </oc>
    <nc r="E279"/>
  </rcc>
  <rcc rId="556" sId="9">
    <oc r="E280" t="inlineStr">
      <is>
        <t>x</t>
      </is>
    </oc>
    <nc r="E280"/>
  </rcc>
  <rcc rId="557" sId="9">
    <oc r="E281" t="inlineStr">
      <is>
        <t>x</t>
      </is>
    </oc>
    <nc r="E281"/>
  </rcc>
  <rcc rId="558" sId="9">
    <oc r="E282" t="inlineStr">
      <is>
        <t>x</t>
      </is>
    </oc>
    <nc r="E282"/>
  </rcc>
  <rcc rId="559" sId="9">
    <oc r="E283" t="inlineStr">
      <is>
        <t>x</t>
      </is>
    </oc>
    <nc r="E283"/>
  </rcc>
  <rcc rId="560" sId="9">
    <oc r="E284" t="inlineStr">
      <is>
        <t>x</t>
      </is>
    </oc>
    <nc r="E284"/>
  </rcc>
  <rcc rId="561" sId="9">
    <oc r="E285" t="inlineStr">
      <is>
        <t>x</t>
      </is>
    </oc>
    <nc r="E285"/>
  </rcc>
  <rcc rId="562" sId="9">
    <oc r="E286" t="inlineStr">
      <is>
        <t>x</t>
      </is>
    </oc>
    <nc r="E286"/>
  </rcc>
  <rcc rId="563" sId="9">
    <oc r="E287" t="inlineStr">
      <is>
        <t>x</t>
      </is>
    </oc>
    <nc r="E287"/>
  </rcc>
  <rcc rId="564" sId="9">
    <oc r="E288" t="inlineStr">
      <is>
        <t>x</t>
      </is>
    </oc>
    <nc r="E288"/>
  </rcc>
  <rcc rId="565" sId="9">
    <oc r="E289" t="inlineStr">
      <is>
        <t>x</t>
      </is>
    </oc>
    <nc r="E289"/>
  </rcc>
  <rcc rId="566" sId="9">
    <oc r="E290" t="inlineStr">
      <is>
        <t>x</t>
      </is>
    </oc>
    <nc r="E290"/>
  </rcc>
  <rcc rId="567" sId="9">
    <oc r="E291" t="inlineStr">
      <is>
        <t>x</t>
      </is>
    </oc>
    <nc r="E291"/>
  </rcc>
  <rcc rId="568" sId="9">
    <oc r="E292" t="inlineStr">
      <is>
        <t>x</t>
      </is>
    </oc>
    <nc r="E292"/>
  </rcc>
  <rcc rId="569" sId="9">
    <oc r="E293" t="inlineStr">
      <is>
        <t>x</t>
      </is>
    </oc>
    <nc r="E293"/>
  </rcc>
  <rcc rId="570" sId="9">
    <oc r="E294" t="inlineStr">
      <is>
        <t>x</t>
      </is>
    </oc>
    <nc r="E294"/>
  </rcc>
  <rcc rId="571" sId="9">
    <oc r="E295" t="inlineStr">
      <is>
        <t>x</t>
      </is>
    </oc>
    <nc r="E295"/>
  </rcc>
  <rcc rId="572" sId="9">
    <oc r="E296" t="inlineStr">
      <is>
        <t>x</t>
      </is>
    </oc>
    <nc r="E296"/>
  </rcc>
  <rcc rId="573" sId="9">
    <oc r="E297" t="inlineStr">
      <is>
        <t>x</t>
      </is>
    </oc>
    <nc r="E297"/>
  </rcc>
  <rcc rId="574" sId="9">
    <oc r="E298" t="inlineStr">
      <is>
        <t>x</t>
      </is>
    </oc>
    <nc r="E298"/>
  </rcc>
  <rcc rId="575" sId="9">
    <oc r="E299" t="inlineStr">
      <is>
        <t>x</t>
      </is>
    </oc>
    <nc r="E299"/>
  </rcc>
  <rcc rId="576" sId="9">
    <oc r="E300" t="inlineStr">
      <is>
        <t>x</t>
      </is>
    </oc>
    <nc r="E300"/>
  </rcc>
  <rcc rId="577" sId="9">
    <oc r="E301" t="inlineStr">
      <is>
        <t>x</t>
      </is>
    </oc>
    <nc r="E301"/>
  </rcc>
  <rcc rId="578" sId="9">
    <oc r="E302" t="inlineStr">
      <is>
        <t>x</t>
      </is>
    </oc>
    <nc r="E302"/>
  </rcc>
  <rcc rId="579" sId="9">
    <oc r="E303" t="inlineStr">
      <is>
        <t>x</t>
      </is>
    </oc>
    <nc r="E303"/>
  </rcc>
  <rcc rId="580" sId="9">
    <oc r="E304" t="inlineStr">
      <is>
        <t>x</t>
      </is>
    </oc>
    <nc r="E304"/>
  </rcc>
  <rcc rId="581" sId="9">
    <oc r="E305" t="inlineStr">
      <is>
        <t>x</t>
      </is>
    </oc>
    <nc r="E305"/>
  </rcc>
  <rcc rId="582" sId="9">
    <oc r="E306" t="inlineStr">
      <is>
        <t>x</t>
      </is>
    </oc>
    <nc r="E306"/>
  </rcc>
  <rcc rId="583" sId="9">
    <oc r="E307" t="inlineStr">
      <is>
        <t>x</t>
      </is>
    </oc>
    <nc r="E307"/>
  </rcc>
  <rcc rId="584" sId="9">
    <oc r="E308" t="inlineStr">
      <is>
        <t>x</t>
      </is>
    </oc>
    <nc r="E308"/>
  </rcc>
  <rcc rId="585" sId="9">
    <oc r="E309" t="inlineStr">
      <is>
        <t>x</t>
      </is>
    </oc>
    <nc r="E309"/>
  </rcc>
  <rcc rId="586" sId="9">
    <oc r="E310" t="inlineStr">
      <is>
        <t>x</t>
      </is>
    </oc>
    <nc r="E310"/>
  </rcc>
  <rcc rId="587" sId="9">
    <oc r="E311" t="inlineStr">
      <is>
        <t>x</t>
      </is>
    </oc>
    <nc r="E311"/>
  </rcc>
  <rcc rId="588" sId="9">
    <oc r="E312" t="inlineStr">
      <is>
        <t>x</t>
      </is>
    </oc>
    <nc r="E312"/>
  </rcc>
  <rcc rId="589" sId="9">
    <oc r="E313" t="inlineStr">
      <is>
        <t>x</t>
      </is>
    </oc>
    <nc r="E313"/>
  </rcc>
  <rcc rId="590" sId="9">
    <oc r="E246" t="inlineStr">
      <is>
        <t>x</t>
      </is>
    </oc>
    <nc r="E246"/>
  </rcc>
  <rcc rId="591" sId="9">
    <oc r="E247" t="inlineStr">
      <is>
        <t>x</t>
      </is>
    </oc>
    <nc r="E247"/>
  </rcc>
  <rcc rId="592" sId="9">
    <oc r="E248" t="inlineStr">
      <is>
        <t>x</t>
      </is>
    </oc>
    <nc r="E248"/>
  </rcc>
  <rcc rId="593" sId="9">
    <oc r="E244" t="inlineStr">
      <is>
        <t>x</t>
      </is>
    </oc>
    <nc r="E244"/>
  </rcc>
  <rcc rId="594" sId="9">
    <oc r="F201" t="inlineStr">
      <is>
        <t>x</t>
      </is>
    </oc>
    <nc r="F201"/>
  </rcc>
  <rcc rId="595" sId="9">
    <oc r="F202" t="inlineStr">
      <is>
        <t>x</t>
      </is>
    </oc>
    <nc r="F202"/>
  </rcc>
  <rcc rId="596" sId="9">
    <oc r="F203" t="inlineStr">
      <is>
        <t>x</t>
      </is>
    </oc>
    <nc r="F203"/>
  </rcc>
  <rcc rId="597" sId="9">
    <oc r="F204" t="inlineStr">
      <is>
        <t>x</t>
      </is>
    </oc>
    <nc r="F204"/>
  </rcc>
  <rcc rId="598" sId="9">
    <oc r="F205" t="inlineStr">
      <is>
        <t>x</t>
      </is>
    </oc>
    <nc r="F205"/>
  </rcc>
  <rcc rId="599" sId="9">
    <oc r="F206" t="inlineStr">
      <is>
        <t>x</t>
      </is>
    </oc>
    <nc r="F206"/>
  </rcc>
  <rcc rId="600" sId="9">
    <oc r="F207" t="inlineStr">
      <is>
        <t>x</t>
      </is>
    </oc>
    <nc r="F207"/>
  </rcc>
  <rcc rId="601" sId="9">
    <oc r="F208" t="inlineStr">
      <is>
        <t>x</t>
      </is>
    </oc>
    <nc r="F208"/>
  </rcc>
  <rcc rId="602" sId="9">
    <oc r="F209" t="inlineStr">
      <is>
        <t>x</t>
      </is>
    </oc>
    <nc r="F209"/>
  </rcc>
  <rcc rId="603" sId="9">
    <oc r="F210" t="inlineStr">
      <is>
        <t>x</t>
      </is>
    </oc>
    <nc r="F210"/>
  </rcc>
  <rcc rId="604" sId="9">
    <oc r="F211" t="inlineStr">
      <is>
        <t>x</t>
      </is>
    </oc>
    <nc r="F211"/>
  </rcc>
  <rcc rId="605" sId="9">
    <oc r="F212" t="inlineStr">
      <is>
        <t>x</t>
      </is>
    </oc>
    <nc r="F212"/>
  </rcc>
  <rcc rId="606" sId="9">
    <oc r="F213" t="inlineStr">
      <is>
        <t>x</t>
      </is>
    </oc>
    <nc r="F213"/>
  </rcc>
  <rcc rId="607" sId="9">
    <oc r="F214" t="inlineStr">
      <is>
        <t>x</t>
      </is>
    </oc>
    <nc r="F214"/>
  </rcc>
  <rcc rId="608" sId="9">
    <oc r="F215" t="inlineStr">
      <is>
        <t>x</t>
      </is>
    </oc>
    <nc r="F215"/>
  </rcc>
  <rcc rId="609" sId="9">
    <oc r="F216" t="inlineStr">
      <is>
        <t>x</t>
      </is>
    </oc>
    <nc r="F216"/>
  </rcc>
  <rcc rId="610" sId="9">
    <oc r="F217" t="inlineStr">
      <is>
        <t>x</t>
      </is>
    </oc>
    <nc r="F217"/>
  </rcc>
  <rcc rId="611" sId="9">
    <oc r="F218" t="inlineStr">
      <is>
        <t>x</t>
      </is>
    </oc>
    <nc r="F218"/>
  </rcc>
  <rcc rId="612" sId="9">
    <oc r="F219" t="inlineStr">
      <is>
        <t>x</t>
      </is>
    </oc>
    <nc r="F219"/>
  </rcc>
  <rcc rId="613" sId="9">
    <oc r="F220" t="inlineStr">
      <is>
        <t>x</t>
      </is>
    </oc>
    <nc r="F220"/>
  </rcc>
  <rcc rId="614" sId="9">
    <oc r="F221" t="inlineStr">
      <is>
        <t>x</t>
      </is>
    </oc>
    <nc r="F221"/>
  </rcc>
  <rcc rId="615" sId="9">
    <oc r="F222" t="inlineStr">
      <is>
        <t>x</t>
      </is>
    </oc>
    <nc r="F222"/>
  </rcc>
  <rcc rId="616" sId="9">
    <oc r="F223" t="inlineStr">
      <is>
        <t>x</t>
      </is>
    </oc>
    <nc r="F223"/>
  </rcc>
  <rcc rId="617" sId="9">
    <oc r="F224" t="inlineStr">
      <is>
        <t>x</t>
      </is>
    </oc>
    <nc r="F224"/>
  </rcc>
  <rcc rId="618" sId="9">
    <oc r="F225" t="inlineStr">
      <is>
        <t>x</t>
      </is>
    </oc>
    <nc r="F225"/>
  </rcc>
  <rcc rId="619" sId="9">
    <oc r="F226" t="inlineStr">
      <is>
        <t>x</t>
      </is>
    </oc>
    <nc r="F226"/>
  </rcc>
  <rcc rId="620" sId="9">
    <oc r="F227" t="inlineStr">
      <is>
        <t>x</t>
      </is>
    </oc>
    <nc r="F227"/>
  </rcc>
  <rcc rId="621" sId="9">
    <oc r="F228" t="inlineStr">
      <is>
        <t>x</t>
      </is>
    </oc>
    <nc r="F228"/>
  </rcc>
  <rcc rId="622" sId="9">
    <oc r="F229" t="inlineStr">
      <is>
        <t>x</t>
      </is>
    </oc>
    <nc r="F229"/>
  </rcc>
  <rcc rId="623" sId="9">
    <oc r="F230" t="inlineStr">
      <is>
        <t>x</t>
      </is>
    </oc>
    <nc r="F230"/>
  </rcc>
  <rcc rId="624" sId="9">
    <oc r="F231" t="inlineStr">
      <is>
        <t>x</t>
      </is>
    </oc>
    <nc r="F231"/>
  </rcc>
  <rcc rId="625" sId="9">
    <oc r="F232" t="inlineStr">
      <is>
        <t>x</t>
      </is>
    </oc>
    <nc r="F232"/>
  </rcc>
  <rcc rId="626" sId="9">
    <oc r="F233" t="inlineStr">
      <is>
        <t>x</t>
      </is>
    </oc>
    <nc r="F233"/>
  </rcc>
  <rcc rId="627" sId="9">
    <oc r="F234" t="inlineStr">
      <is>
        <t>x</t>
      </is>
    </oc>
    <nc r="F234"/>
  </rcc>
  <rcc rId="628" sId="9">
    <oc r="F235" t="inlineStr">
      <is>
        <t>x</t>
      </is>
    </oc>
    <nc r="F235"/>
  </rcc>
  <rcc rId="629" sId="9">
    <oc r="F236" t="inlineStr">
      <is>
        <t>x</t>
      </is>
    </oc>
    <nc r="F236"/>
  </rcc>
  <rcc rId="630" sId="9">
    <oc r="F237" t="inlineStr">
      <is>
        <t>x</t>
      </is>
    </oc>
    <nc r="F237"/>
  </rcc>
  <rcc rId="631" sId="9">
    <oc r="F238" t="inlineStr">
      <is>
        <t>x</t>
      </is>
    </oc>
    <nc r="F238"/>
  </rcc>
  <rcc rId="632" sId="9">
    <oc r="F239" t="inlineStr">
      <is>
        <t>x</t>
      </is>
    </oc>
    <nc r="F239"/>
  </rcc>
  <rcc rId="633" sId="9">
    <oc r="F240" t="inlineStr">
      <is>
        <t>x</t>
      </is>
    </oc>
    <nc r="F240"/>
  </rcc>
  <rcc rId="634" sId="9">
    <oc r="F241" t="inlineStr">
      <is>
        <t>x</t>
      </is>
    </oc>
    <nc r="F241"/>
  </rcc>
  <rcc rId="635" sId="9">
    <oc r="F242" t="inlineStr">
      <is>
        <t>x</t>
      </is>
    </oc>
    <nc r="F242"/>
  </rcc>
  <rcc rId="636" sId="9">
    <oc r="E114" t="inlineStr">
      <is>
        <t>x</t>
      </is>
    </oc>
    <nc r="E114"/>
  </rcc>
  <rcc rId="637" sId="9">
    <oc r="E115" t="inlineStr">
      <is>
        <t>x</t>
      </is>
    </oc>
    <nc r="E115"/>
  </rcc>
  <rcc rId="638" sId="9">
    <oc r="E116" t="inlineStr">
      <is>
        <t>x</t>
      </is>
    </oc>
    <nc r="E116"/>
  </rcc>
  <rcc rId="639" sId="9">
    <oc r="E117" t="inlineStr">
      <is>
        <t>x</t>
      </is>
    </oc>
    <nc r="E117"/>
  </rcc>
  <rcc rId="640" sId="9">
    <oc r="E118" t="inlineStr">
      <is>
        <t>x</t>
      </is>
    </oc>
    <nc r="E118"/>
  </rcc>
  <rcc rId="641" sId="9">
    <oc r="E119" t="inlineStr">
      <is>
        <t>x</t>
      </is>
    </oc>
    <nc r="E119"/>
  </rcc>
  <rcc rId="642" sId="9">
    <oc r="E120" t="inlineStr">
      <is>
        <t>x</t>
      </is>
    </oc>
    <nc r="E120"/>
  </rcc>
  <rcc rId="643" sId="9">
    <oc r="E121" t="inlineStr">
      <is>
        <t>x</t>
      </is>
    </oc>
    <nc r="E121"/>
  </rcc>
  <rcc rId="644" sId="9">
    <oc r="E122" t="inlineStr">
      <is>
        <t>x</t>
      </is>
    </oc>
    <nc r="E122"/>
  </rcc>
  <rcc rId="645" sId="9">
    <oc r="E123" t="inlineStr">
      <is>
        <t>x</t>
      </is>
    </oc>
    <nc r="E123"/>
  </rcc>
  <rcc rId="646" sId="9">
    <oc r="E124" t="inlineStr">
      <is>
        <t>x</t>
      </is>
    </oc>
    <nc r="E124"/>
  </rcc>
  <rcc rId="647" sId="9">
    <oc r="E125" t="inlineStr">
      <is>
        <t>x</t>
      </is>
    </oc>
    <nc r="E125"/>
  </rcc>
  <rcc rId="648" sId="9">
    <oc r="E126" t="inlineStr">
      <is>
        <t>x</t>
      </is>
    </oc>
    <nc r="E126"/>
  </rcc>
  <rcc rId="649" sId="9">
    <oc r="E127" t="inlineStr">
      <is>
        <t>x</t>
      </is>
    </oc>
    <nc r="E127"/>
  </rcc>
  <rcc rId="650" sId="9">
    <oc r="E128" t="inlineStr">
      <is>
        <t>x</t>
      </is>
    </oc>
    <nc r="E128"/>
  </rcc>
  <rcc rId="651" sId="9">
    <oc r="E129" t="inlineStr">
      <is>
        <t>x</t>
      </is>
    </oc>
    <nc r="E129"/>
  </rcc>
  <rcc rId="652" sId="9">
    <oc r="E130" t="inlineStr">
      <is>
        <t>x</t>
      </is>
    </oc>
    <nc r="E130"/>
  </rcc>
  <rcc rId="653" sId="9">
    <oc r="E131" t="inlineStr">
      <is>
        <t>x</t>
      </is>
    </oc>
    <nc r="E131"/>
  </rcc>
  <rcc rId="654" sId="9">
    <oc r="E132" t="inlineStr">
      <is>
        <t>x</t>
      </is>
    </oc>
    <nc r="E132"/>
  </rcc>
  <rcc rId="655" sId="9">
    <oc r="E133" t="inlineStr">
      <is>
        <t>x</t>
      </is>
    </oc>
    <nc r="E133"/>
  </rcc>
  <rcc rId="656" sId="9">
    <oc r="E134" t="inlineStr">
      <is>
        <t>x</t>
      </is>
    </oc>
    <nc r="E134"/>
  </rcc>
  <rcc rId="657" sId="9">
    <oc r="E135" t="inlineStr">
      <is>
        <t>x</t>
      </is>
    </oc>
    <nc r="E135"/>
  </rcc>
  <rcc rId="658" sId="9">
    <oc r="E136" t="inlineStr">
      <is>
        <t>x</t>
      </is>
    </oc>
    <nc r="E136"/>
  </rcc>
  <rcc rId="659" sId="9">
    <oc r="E137" t="inlineStr">
      <is>
        <t>x</t>
      </is>
    </oc>
    <nc r="E137"/>
  </rcc>
  <rcc rId="660" sId="9">
    <oc r="E138" t="inlineStr">
      <is>
        <t>x</t>
      </is>
    </oc>
    <nc r="E138"/>
  </rcc>
  <rcc rId="661" sId="9">
    <oc r="E139" t="inlineStr">
      <is>
        <t>x</t>
      </is>
    </oc>
    <nc r="E139"/>
  </rcc>
  <rcc rId="662" sId="9">
    <oc r="E140" t="inlineStr">
      <is>
        <t>x</t>
      </is>
    </oc>
    <nc r="E140"/>
  </rcc>
  <rcc rId="663" sId="9">
    <oc r="E141" t="inlineStr">
      <is>
        <t>x</t>
      </is>
    </oc>
    <nc r="E141"/>
  </rcc>
  <rcc rId="664" sId="9">
    <oc r="E142" t="inlineStr">
      <is>
        <t>x</t>
      </is>
    </oc>
    <nc r="E142"/>
  </rcc>
  <rcc rId="665" sId="9">
    <oc r="E143" t="inlineStr">
      <is>
        <t>x</t>
      </is>
    </oc>
    <nc r="E143"/>
  </rcc>
  <rcc rId="666" sId="9">
    <oc r="E144" t="inlineStr">
      <is>
        <t>x</t>
      </is>
    </oc>
    <nc r="E144"/>
  </rcc>
  <rcc rId="667" sId="9">
    <oc r="E145" t="inlineStr">
      <is>
        <t>x</t>
      </is>
    </oc>
    <nc r="E145"/>
  </rcc>
  <rcc rId="668" sId="9">
    <oc r="E146" t="inlineStr">
      <is>
        <t>x</t>
      </is>
    </oc>
    <nc r="E146"/>
  </rcc>
  <rcc rId="669" sId="9">
    <oc r="E147" t="inlineStr">
      <is>
        <t>x</t>
      </is>
    </oc>
    <nc r="E147"/>
  </rcc>
  <rcc rId="670" sId="9">
    <oc r="E148" t="inlineStr">
      <is>
        <t>x</t>
      </is>
    </oc>
    <nc r="E148"/>
  </rcc>
  <rcc rId="671" sId="9">
    <oc r="E149" t="inlineStr">
      <is>
        <t>x</t>
      </is>
    </oc>
    <nc r="E149"/>
  </rcc>
  <rcc rId="672" sId="9">
    <oc r="E150" t="inlineStr">
      <is>
        <t>x</t>
      </is>
    </oc>
    <nc r="E150"/>
  </rcc>
  <rcc rId="673" sId="9">
    <oc r="E151" t="inlineStr">
      <is>
        <t>x</t>
      </is>
    </oc>
    <nc r="E151"/>
  </rcc>
  <rcc rId="674" sId="9">
    <oc r="E152" t="inlineStr">
      <is>
        <t>x</t>
      </is>
    </oc>
    <nc r="E152"/>
  </rcc>
  <rcc rId="675" sId="9">
    <oc r="E153" t="inlineStr">
      <is>
        <t>x</t>
      </is>
    </oc>
    <nc r="E153"/>
  </rcc>
  <rcc rId="676" sId="9">
    <oc r="E154" t="inlineStr">
      <is>
        <t>x</t>
      </is>
    </oc>
    <nc r="E154"/>
  </rcc>
  <rcc rId="677" sId="9">
    <oc r="E155" t="inlineStr">
      <is>
        <t>x</t>
      </is>
    </oc>
    <nc r="E155"/>
  </rcc>
  <rcc rId="678" sId="9">
    <oc r="E156" t="inlineStr">
      <is>
        <t>x</t>
      </is>
    </oc>
    <nc r="E156"/>
  </rcc>
  <rcc rId="679" sId="9">
    <oc r="E157" t="inlineStr">
      <is>
        <t>x</t>
      </is>
    </oc>
    <nc r="E157"/>
  </rcc>
  <rcc rId="680" sId="9">
    <oc r="E158" t="inlineStr">
      <is>
        <t>x</t>
      </is>
    </oc>
    <nc r="E158"/>
  </rcc>
  <rcc rId="681" sId="9">
    <oc r="E159" t="inlineStr">
      <is>
        <t>x</t>
      </is>
    </oc>
    <nc r="E159"/>
  </rcc>
  <rcc rId="682" sId="9">
    <oc r="E160" t="inlineStr">
      <is>
        <t>x</t>
      </is>
    </oc>
    <nc r="E160"/>
  </rcc>
  <rcc rId="683" sId="9">
    <oc r="E161" t="inlineStr">
      <is>
        <t>x</t>
      </is>
    </oc>
    <nc r="E161"/>
  </rcc>
  <rcc rId="684" sId="9">
    <oc r="E162" t="inlineStr">
      <is>
        <t>x</t>
      </is>
    </oc>
    <nc r="E162"/>
  </rcc>
  <rcc rId="685" sId="9">
    <oc r="E163" t="inlineStr">
      <is>
        <t>x</t>
      </is>
    </oc>
    <nc r="E163"/>
  </rcc>
  <rcc rId="686" sId="9">
    <oc r="E164" t="inlineStr">
      <is>
        <t>x</t>
      </is>
    </oc>
    <nc r="E164"/>
  </rcc>
  <rcc rId="687" sId="9">
    <oc r="E165" t="inlineStr">
      <is>
        <t>x</t>
      </is>
    </oc>
    <nc r="E165"/>
  </rcc>
  <rcc rId="688" sId="9">
    <oc r="E166" t="inlineStr">
      <is>
        <t>x</t>
      </is>
    </oc>
    <nc r="E166"/>
  </rcc>
  <rcc rId="689" sId="9">
    <oc r="E167" t="inlineStr">
      <is>
        <t>x</t>
      </is>
    </oc>
    <nc r="E167"/>
  </rcc>
  <rcc rId="690" sId="9">
    <oc r="E168" t="inlineStr">
      <is>
        <t>x</t>
      </is>
    </oc>
    <nc r="E168"/>
  </rcc>
  <rcc rId="691" sId="9">
    <oc r="E169" t="inlineStr">
      <is>
        <t>x</t>
      </is>
    </oc>
    <nc r="E169"/>
  </rcc>
  <rcc rId="692" sId="9">
    <oc r="E170" t="inlineStr">
      <is>
        <t>x</t>
      </is>
    </oc>
    <nc r="E170"/>
  </rcc>
  <rcc rId="693" sId="9">
    <oc r="E171" t="inlineStr">
      <is>
        <t>x</t>
      </is>
    </oc>
    <nc r="E171"/>
  </rcc>
  <rcc rId="694" sId="9">
    <oc r="E172" t="inlineStr">
      <is>
        <t>x</t>
      </is>
    </oc>
    <nc r="E172"/>
  </rcc>
  <rcc rId="695" sId="9">
    <oc r="E173" t="inlineStr">
      <is>
        <t>x</t>
      </is>
    </oc>
    <nc r="E173"/>
  </rcc>
  <rcc rId="696" sId="9">
    <oc r="E174" t="inlineStr">
      <is>
        <t>x</t>
      </is>
    </oc>
    <nc r="E174"/>
  </rcc>
  <rcc rId="697" sId="9">
    <oc r="E175" t="inlineStr">
      <is>
        <t>x</t>
      </is>
    </oc>
    <nc r="E175"/>
  </rcc>
  <rcc rId="698" sId="9">
    <oc r="E176" t="inlineStr">
      <is>
        <t>x</t>
      </is>
    </oc>
    <nc r="E176"/>
  </rcc>
  <rcc rId="699" sId="9">
    <oc r="E177" t="inlineStr">
      <is>
        <t>x</t>
      </is>
    </oc>
    <nc r="E177"/>
  </rcc>
  <rcc rId="700" sId="9">
    <oc r="E178" t="inlineStr">
      <is>
        <t>x</t>
      </is>
    </oc>
    <nc r="E178"/>
  </rcc>
  <rcc rId="701" sId="9">
    <oc r="E179" t="inlineStr">
      <is>
        <t>x</t>
      </is>
    </oc>
    <nc r="E179"/>
  </rcc>
  <rcc rId="702" sId="9">
    <oc r="E180" t="inlineStr">
      <is>
        <t>x</t>
      </is>
    </oc>
    <nc r="E180"/>
  </rcc>
  <rcc rId="703" sId="9">
    <oc r="E181" t="inlineStr">
      <is>
        <t>x</t>
      </is>
    </oc>
    <nc r="E181"/>
  </rcc>
  <rcc rId="704" sId="9">
    <oc r="E182" t="inlineStr">
      <is>
        <t>x</t>
      </is>
    </oc>
    <nc r="E182"/>
  </rcc>
  <rcc rId="705" sId="9">
    <oc r="E183" t="inlineStr">
      <is>
        <t>x</t>
      </is>
    </oc>
    <nc r="E183"/>
  </rcc>
  <rcc rId="706" sId="9">
    <oc r="E184" t="inlineStr">
      <is>
        <t>x</t>
      </is>
    </oc>
    <nc r="E184"/>
  </rcc>
  <rcc rId="707" sId="9">
    <oc r="E185" t="inlineStr">
      <is>
        <t>x</t>
      </is>
    </oc>
    <nc r="E185"/>
  </rcc>
  <rcc rId="708" sId="9">
    <oc r="E186" t="inlineStr">
      <is>
        <t>x</t>
      </is>
    </oc>
    <nc r="E186"/>
  </rcc>
  <rcc rId="709" sId="9">
    <oc r="E187" t="inlineStr">
      <is>
        <t>x</t>
      </is>
    </oc>
    <nc r="E187"/>
  </rcc>
  <rcc rId="710" sId="9">
    <oc r="E188" t="inlineStr">
      <is>
        <t>x</t>
      </is>
    </oc>
    <nc r="E188"/>
  </rcc>
  <rcc rId="711" sId="9">
    <oc r="E189" t="inlineStr">
      <is>
        <t>x</t>
      </is>
    </oc>
    <nc r="E189"/>
  </rcc>
  <rcc rId="712" sId="9">
    <oc r="E190" t="inlineStr">
      <is>
        <t>x</t>
      </is>
    </oc>
    <nc r="E190"/>
  </rcc>
  <rcc rId="713" sId="9">
    <oc r="E191" t="inlineStr">
      <is>
        <t>x</t>
      </is>
    </oc>
    <nc r="E191"/>
  </rcc>
  <rcc rId="714" sId="9">
    <oc r="E192" t="inlineStr">
      <is>
        <t>x</t>
      </is>
    </oc>
    <nc r="E192"/>
  </rcc>
  <rcc rId="715" sId="9">
    <oc r="E193" t="inlineStr">
      <is>
        <t>x</t>
      </is>
    </oc>
    <nc r="E193"/>
  </rcc>
  <rcc rId="716" sId="9">
    <oc r="E194" t="inlineStr">
      <is>
        <t>x</t>
      </is>
    </oc>
    <nc r="E194"/>
  </rcc>
  <rcc rId="717" sId="9">
    <oc r="E195" t="inlineStr">
      <is>
        <t>x</t>
      </is>
    </oc>
    <nc r="E195"/>
  </rcc>
  <rcc rId="718" sId="9">
    <oc r="E196" t="inlineStr">
      <is>
        <t>x</t>
      </is>
    </oc>
    <nc r="E196"/>
  </rcc>
  <rcc rId="719" sId="9">
    <oc r="F48" t="inlineStr">
      <is>
        <t>x</t>
      </is>
    </oc>
    <nc r="F48"/>
  </rcc>
  <rcc rId="720" sId="9">
    <oc r="F49" t="inlineStr">
      <is>
        <t>x</t>
      </is>
    </oc>
    <nc r="F49"/>
  </rcc>
  <rcc rId="721" sId="9">
    <oc r="F50" t="inlineStr">
      <is>
        <t>x</t>
      </is>
    </oc>
    <nc r="F50"/>
  </rcc>
  <rcc rId="722" sId="9">
    <oc r="F51" t="inlineStr">
      <is>
        <t>x</t>
      </is>
    </oc>
    <nc r="F51"/>
  </rcc>
  <rcc rId="723" sId="9">
    <oc r="F52" t="inlineStr">
      <is>
        <t>x</t>
      </is>
    </oc>
    <nc r="F52"/>
  </rcc>
  <rcc rId="724" sId="9">
    <oc r="G55" t="inlineStr">
      <is>
        <t>x</t>
      </is>
    </oc>
    <nc r="G55"/>
  </rcc>
  <rcc rId="725" sId="9">
    <oc r="G56" t="inlineStr">
      <is>
        <t>x</t>
      </is>
    </oc>
    <nc r="G56"/>
  </rcc>
  <rcc rId="726" sId="9">
    <oc r="G57" t="inlineStr">
      <is>
        <t>x</t>
      </is>
    </oc>
    <nc r="G57"/>
  </rcc>
  <rcc rId="727" sId="9">
    <oc r="G58" t="inlineStr">
      <is>
        <t>x</t>
      </is>
    </oc>
    <nc r="G58"/>
  </rcc>
  <rcc rId="728" sId="9">
    <oc r="G59" t="inlineStr">
      <is>
        <t>x</t>
      </is>
    </oc>
    <nc r="G59"/>
  </rcc>
  <rcc rId="729" sId="9">
    <oc r="G60" t="inlineStr">
      <is>
        <t>x</t>
      </is>
    </oc>
    <nc r="G60"/>
  </rcc>
  <rcc rId="730" sId="9">
    <oc r="G61" t="inlineStr">
      <is>
        <t>x</t>
      </is>
    </oc>
    <nc r="G61"/>
  </rcc>
  <rcc rId="731" sId="9">
    <oc r="G62" t="inlineStr">
      <is>
        <t>x</t>
      </is>
    </oc>
    <nc r="G62"/>
  </rcc>
  <rcc rId="732" sId="9">
    <oc r="G63" t="inlineStr">
      <is>
        <t>x</t>
      </is>
    </oc>
    <nc r="G63"/>
  </rcc>
  <rcc rId="733" sId="9">
    <oc r="G64" t="inlineStr">
      <is>
        <t>x</t>
      </is>
    </oc>
    <nc r="G64"/>
  </rcc>
  <rcc rId="734" sId="9">
    <oc r="G65" t="inlineStr">
      <is>
        <t>x</t>
      </is>
    </oc>
    <nc r="G65"/>
  </rcc>
  <rcc rId="735" sId="9">
    <oc r="G66" t="inlineStr">
      <is>
        <t>x</t>
      </is>
    </oc>
    <nc r="G66"/>
  </rcc>
  <rcc rId="736" sId="9">
    <oc r="G67" t="inlineStr">
      <is>
        <t>x</t>
      </is>
    </oc>
    <nc r="G67"/>
  </rcc>
  <rcc rId="737" sId="9">
    <oc r="G68" t="inlineStr">
      <is>
        <t>x</t>
      </is>
    </oc>
    <nc r="G68"/>
  </rcc>
  <rcc rId="738" sId="9">
    <oc r="G69" t="inlineStr">
      <is>
        <t>x</t>
      </is>
    </oc>
    <nc r="G69"/>
  </rcc>
  <rcc rId="739" sId="9">
    <oc r="G70" t="inlineStr">
      <is>
        <t>x</t>
      </is>
    </oc>
    <nc r="G70"/>
  </rcc>
  <rcc rId="740" sId="9">
    <oc r="G71" t="inlineStr">
      <is>
        <t>x</t>
      </is>
    </oc>
    <nc r="G71"/>
  </rcc>
  <rcc rId="741" sId="9">
    <oc r="G72" t="inlineStr">
      <is>
        <t>x</t>
      </is>
    </oc>
    <nc r="G72"/>
  </rcc>
  <rcc rId="742" sId="9">
    <oc r="G73" t="inlineStr">
      <is>
        <t>x</t>
      </is>
    </oc>
    <nc r="G73"/>
  </rcc>
  <rcc rId="743" sId="9">
    <oc r="G74" t="inlineStr">
      <is>
        <t>x</t>
      </is>
    </oc>
    <nc r="G74"/>
  </rcc>
  <rcc rId="744" sId="9">
    <oc r="G75" t="inlineStr">
      <is>
        <t>x</t>
      </is>
    </oc>
    <nc r="G75"/>
  </rcc>
  <rcc rId="745" sId="9">
    <oc r="G76" t="inlineStr">
      <is>
        <t>x</t>
      </is>
    </oc>
    <nc r="G76"/>
  </rcc>
  <rcc rId="746" sId="9">
    <oc r="G77" t="inlineStr">
      <is>
        <t>x</t>
      </is>
    </oc>
    <nc r="G77"/>
  </rcc>
  <rcc rId="747" sId="9">
    <oc r="G78" t="inlineStr">
      <is>
        <t>x</t>
      </is>
    </oc>
    <nc r="G78"/>
  </rcc>
  <rcc rId="748" sId="9">
    <oc r="G79" t="inlineStr">
      <is>
        <t>x</t>
      </is>
    </oc>
    <nc r="G79"/>
  </rcc>
  <rcc rId="749" sId="9">
    <oc r="G80" t="inlineStr">
      <is>
        <t>x</t>
      </is>
    </oc>
    <nc r="G80"/>
  </rcc>
  <rcc rId="750" sId="9">
    <oc r="G81" t="inlineStr">
      <is>
        <t>x</t>
      </is>
    </oc>
    <nc r="G81"/>
  </rcc>
  <rcc rId="751" sId="9">
    <oc r="G82" t="inlineStr">
      <is>
        <t>x</t>
      </is>
    </oc>
    <nc r="G82"/>
  </rcc>
  <rcc rId="752" sId="9">
    <oc r="G83" t="inlineStr">
      <is>
        <t>x</t>
      </is>
    </oc>
    <nc r="G83"/>
  </rcc>
  <rcc rId="753" sId="9">
    <oc r="G84" t="inlineStr">
      <is>
        <t>x</t>
      </is>
    </oc>
    <nc r="G84"/>
  </rcc>
  <rcc rId="754" sId="9">
    <oc r="G85" t="inlineStr">
      <is>
        <t>x</t>
      </is>
    </oc>
    <nc r="G85"/>
  </rcc>
  <rcc rId="755" sId="9">
    <oc r="G86" t="inlineStr">
      <is>
        <t>x</t>
      </is>
    </oc>
    <nc r="G86"/>
  </rcc>
  <rcc rId="756" sId="9">
    <oc r="G87" t="inlineStr">
      <is>
        <t>x</t>
      </is>
    </oc>
    <nc r="G87"/>
  </rcc>
  <rcc rId="757" sId="9">
    <oc r="G88" t="inlineStr">
      <is>
        <t>x</t>
      </is>
    </oc>
    <nc r="G88"/>
  </rcc>
  <rcc rId="758" sId="9">
    <oc r="G89" t="inlineStr">
      <is>
        <t>x</t>
      </is>
    </oc>
    <nc r="G89"/>
  </rcc>
  <rcc rId="759" sId="9">
    <oc r="G90" t="inlineStr">
      <is>
        <t>x</t>
      </is>
    </oc>
    <nc r="G90"/>
  </rcc>
  <rcc rId="760" sId="9">
    <oc r="H112" t="inlineStr">
      <is>
        <t>x</t>
      </is>
    </oc>
    <nc r="H112"/>
  </rcc>
  <rcc rId="761" sId="9">
    <oc r="H102" t="inlineStr">
      <is>
        <t>x</t>
      </is>
    </oc>
    <nc r="H102"/>
  </rcc>
  <rcc rId="762" sId="9">
    <oc r="H103" t="inlineStr">
      <is>
        <t>x</t>
      </is>
    </oc>
    <nc r="H103"/>
  </rcc>
  <rcc rId="763" sId="9">
    <oc r="H104" t="inlineStr">
      <is>
        <t>x</t>
      </is>
    </oc>
    <nc r="H104"/>
  </rcc>
  <rcc rId="764" sId="9">
    <oc r="H105" t="inlineStr">
      <is>
        <t>x</t>
      </is>
    </oc>
    <nc r="H105"/>
  </rcc>
  <rcc rId="765" sId="9">
    <oc r="H106" t="inlineStr">
      <is>
        <t>x</t>
      </is>
    </oc>
    <nc r="H106"/>
  </rcc>
  <rcc rId="766" sId="9">
    <oc r="H107" t="inlineStr">
      <is>
        <t>x</t>
      </is>
    </oc>
    <nc r="H107"/>
  </rcc>
  <rcc rId="767" sId="9">
    <oc r="H95" t="inlineStr">
      <is>
        <t>x</t>
      </is>
    </oc>
    <nc r="H95"/>
  </rcc>
  <rcc rId="768" sId="9">
    <oc r="H96" t="inlineStr">
      <is>
        <t>x</t>
      </is>
    </oc>
    <nc r="H96"/>
  </rcc>
  <rcc rId="769" sId="9">
    <oc r="H97" t="inlineStr">
      <is>
        <t>x</t>
      </is>
    </oc>
    <nc r="H97"/>
  </rcc>
  <rcc rId="770" sId="10">
    <oc r="E18" t="inlineStr">
      <is>
        <t>x</t>
      </is>
    </oc>
    <nc r="E18"/>
  </rcc>
  <rcc rId="771" sId="10">
    <oc r="E19" t="inlineStr">
      <is>
        <t>x</t>
      </is>
    </oc>
    <nc r="E19"/>
  </rcc>
  <rcc rId="772" sId="10">
    <oc r="E20" t="inlineStr">
      <is>
        <t>x</t>
      </is>
    </oc>
    <nc r="E20"/>
  </rcc>
  <rcc rId="773" sId="10">
    <oc r="E21" t="inlineStr">
      <is>
        <t>x</t>
      </is>
    </oc>
    <nc r="E21"/>
  </rcc>
  <rcc rId="774" sId="10">
    <oc r="E23" t="inlineStr">
      <is>
        <t>x</t>
      </is>
    </oc>
    <nc r="E23"/>
  </rcc>
  <rcc rId="775" sId="10">
    <oc r="E27" t="inlineStr">
      <is>
        <t>x</t>
      </is>
    </oc>
    <nc r="E27"/>
  </rcc>
  <rcc rId="776" sId="10">
    <oc r="F28" t="inlineStr">
      <is>
        <t>x</t>
      </is>
    </oc>
    <nc r="F28"/>
  </rcc>
  <rcc rId="777" sId="10">
    <oc r="F29" t="inlineStr">
      <is>
        <t>x</t>
      </is>
    </oc>
    <nc r="F29"/>
  </rcc>
  <rcc rId="778" sId="10">
    <oc r="G30" t="inlineStr">
      <is>
        <t>x</t>
      </is>
    </oc>
    <nc r="G30"/>
  </rcc>
  <rcc rId="779" sId="10">
    <oc r="G31" t="inlineStr">
      <is>
        <t>x</t>
      </is>
    </oc>
    <nc r="G31"/>
  </rcc>
  <rcc rId="780" sId="10">
    <oc r="H32" t="inlineStr">
      <is>
        <t>x</t>
      </is>
    </oc>
    <nc r="H32"/>
  </rcc>
  <rcc rId="781" sId="10">
    <oc r="H33" t="inlineStr">
      <is>
        <t>x</t>
      </is>
    </oc>
    <nc r="H33"/>
  </rcc>
  <rcc rId="782" sId="10">
    <oc r="H34" t="inlineStr">
      <is>
        <t>x</t>
      </is>
    </oc>
    <nc r="H34"/>
  </rcc>
  <rcc rId="783" sId="10">
    <oc r="H35" t="inlineStr">
      <is>
        <t>x</t>
      </is>
    </oc>
    <nc r="H35"/>
  </rcc>
  <rcc rId="784" sId="10">
    <oc r="H36" t="inlineStr">
      <is>
        <t>x</t>
      </is>
    </oc>
    <nc r="H36"/>
  </rcc>
  <rcc rId="785" sId="10">
    <oc r="G37" t="inlineStr">
      <is>
        <t>x</t>
      </is>
    </oc>
    <nc r="G37"/>
  </rcc>
  <rcc rId="786" sId="10">
    <oc r="G38" t="inlineStr">
      <is>
        <t>x</t>
      </is>
    </oc>
    <nc r="G38"/>
  </rcc>
  <rcc rId="787" sId="10">
    <oc r="F39" t="inlineStr">
      <is>
        <t>x</t>
      </is>
    </oc>
    <nc r="F39"/>
  </rcc>
  <rcc rId="788" sId="10">
    <oc r="F41" t="inlineStr">
      <is>
        <t>x</t>
      </is>
    </oc>
    <nc r="F41"/>
  </rcc>
  <rfmt sheetId="11" sqref="B11">
    <dxf>
      <fill>
        <patternFill patternType="solid">
          <bgColor rgb="FFFFFF00"/>
        </patternFill>
      </fill>
    </dxf>
  </rfmt>
  <rcc rId="789" sId="11">
    <oc r="B11" t="inlineStr">
      <is>
        <t>J.</t>
      </is>
    </oc>
    <nc r="B11" t="inlineStr">
      <is>
        <r>
          <t>J</t>
        </r>
        <r>
          <rPr>
            <b/>
            <sz val="10"/>
            <color theme="3" tint="0.39997558519241921"/>
            <rFont val="Times New Roman"/>
            <family val="1"/>
          </rPr>
          <t>.</t>
        </r>
      </is>
    </nc>
  </rcc>
  <rcc rId="790" sId="11">
    <oc r="E20" t="inlineStr">
      <is>
        <t>x</t>
      </is>
    </oc>
    <nc r="E20"/>
  </rcc>
  <rcc rId="791" sId="11">
    <oc r="E21" t="inlineStr">
      <is>
        <t>x</t>
      </is>
    </oc>
    <nc r="E21"/>
  </rcc>
  <rcc rId="792" sId="11">
    <oc r="E22" t="inlineStr">
      <is>
        <t>x</t>
      </is>
    </oc>
    <nc r="E22"/>
  </rcc>
  <rcc rId="793" sId="11">
    <oc r="E24" t="inlineStr">
      <is>
        <t>John doe</t>
      </is>
    </oc>
    <nc r="E24"/>
  </rcc>
  <rcc rId="794" sId="11">
    <oc r="E27" t="inlineStr">
      <is>
        <t>x</t>
      </is>
    </oc>
    <nc r="E27"/>
  </rcc>
  <rcc rId="795" sId="11">
    <oc r="E28" t="inlineStr">
      <is>
        <t>x</t>
      </is>
    </oc>
    <nc r="E28"/>
  </rcc>
  <rcc rId="796" sId="11">
    <oc r="E29" t="inlineStr">
      <is>
        <t>x</t>
      </is>
    </oc>
    <nc r="E29"/>
  </rcc>
  <rcc rId="797" sId="11">
    <oc r="E30" t="inlineStr">
      <is>
        <t>x</t>
      </is>
    </oc>
    <nc r="E30"/>
  </rcc>
  <rfmt sheetId="12" sqref="B11">
    <dxf>
      <fill>
        <patternFill patternType="solid">
          <bgColor rgb="FFFFFF00"/>
        </patternFill>
      </fill>
    </dxf>
  </rfmt>
  <rcc rId="798" sId="12">
    <oc r="B11" t="inlineStr">
      <is>
        <t>K.</t>
      </is>
    </oc>
    <nc r="B11" t="inlineStr">
      <is>
        <r>
          <t>K</t>
        </r>
        <r>
          <rPr>
            <b/>
            <sz val="10"/>
            <color theme="3" tint="0.39997558519241921"/>
            <rFont val="Times New Roman"/>
            <family val="1"/>
          </rPr>
          <t>.</t>
        </r>
      </is>
    </nc>
  </rcc>
  <rcc rId="799" sId="12">
    <oc r="D28" t="inlineStr">
      <is>
        <t xml:space="preserve">If your agency has procedures, do they include: incident detection, incident containment, incident resolution, incident handling, incident logging, and incident prevention? </t>
      </is>
    </oc>
    <nc r="D28" t="inlineStr">
      <is>
        <r>
          <t>If your agency has procedures</t>
        </r>
        <r>
          <rPr>
            <sz val="10"/>
            <color theme="3" tint="0.39997558519241921"/>
            <rFont val="Times New Roman"/>
            <family val="1"/>
          </rPr>
          <t>,</t>
        </r>
        <r>
          <rPr>
            <sz val="10"/>
            <rFont val="Times New Roman"/>
            <family val="1"/>
          </rPr>
          <t xml:space="preserve"> do they include: incident detection, incident containment, incident resolution, incident handling, incident logging, and incident prevention? </t>
        </r>
      </is>
    </nc>
  </rcc>
  <rfmt sheetId="12" sqref="D28">
    <dxf>
      <fill>
        <patternFill patternType="solid">
          <bgColor rgb="FFFFFF00"/>
        </patternFill>
      </fill>
    </dxf>
  </rfmt>
  <rcc rId="800" sId="12">
    <oc r="G30" t="inlineStr">
      <is>
        <t>x</t>
      </is>
    </oc>
    <nc r="G30"/>
  </rcc>
  <rcc rId="801" sId="12">
    <oc r="F24" t="inlineStr">
      <is>
        <t>x</t>
      </is>
    </oc>
    <nc r="F24"/>
  </rcc>
  <rcc rId="802" sId="12">
    <oc r="F25" t="inlineStr">
      <is>
        <t>x</t>
      </is>
    </oc>
    <nc r="F25"/>
  </rcc>
  <rcc rId="803" sId="12">
    <oc r="F26" t="inlineStr">
      <is>
        <t>x</t>
      </is>
    </oc>
    <nc r="F26"/>
  </rcc>
  <rcc rId="804" sId="12">
    <oc r="F27" t="inlineStr">
      <is>
        <t>x</t>
      </is>
    </oc>
    <nc r="F27"/>
  </rcc>
  <rcc rId="805" sId="12">
    <oc r="F28" t="inlineStr">
      <is>
        <t>x</t>
      </is>
    </oc>
    <nc r="F28"/>
  </rcc>
  <rcc rId="806" sId="12">
    <oc r="E15" t="inlineStr">
      <is>
        <t>x</t>
      </is>
    </oc>
    <nc r="E15"/>
  </rcc>
  <rcc rId="807" sId="12">
    <oc r="E16" t="inlineStr">
      <is>
        <t>x</t>
      </is>
    </oc>
    <nc r="E16"/>
  </rcc>
  <rcc rId="808" sId="12">
    <oc r="E17" t="inlineStr">
      <is>
        <t>x</t>
      </is>
    </oc>
    <nc r="E17"/>
  </rcc>
  <rcc rId="809" sId="12">
    <oc r="E18" t="inlineStr">
      <is>
        <t>x</t>
      </is>
    </oc>
    <nc r="E18"/>
  </rcc>
  <rcc rId="810" sId="12">
    <oc r="E19" t="inlineStr">
      <is>
        <t>x</t>
      </is>
    </oc>
    <nc r="E19"/>
  </rcc>
  <rcc rId="811" sId="12">
    <oc r="E20" t="inlineStr">
      <is>
        <t>x</t>
      </is>
    </oc>
    <nc r="E20"/>
  </rcc>
  <rcc rId="812" sId="12">
    <oc r="E21" t="inlineStr">
      <is>
        <t>x</t>
      </is>
    </oc>
    <nc r="E21"/>
  </rcc>
  <rcc rId="813" sId="12">
    <oc r="E22" t="inlineStr">
      <is>
        <t>x</t>
      </is>
    </oc>
    <nc r="E22"/>
  </rcc>
  <rcc rId="814" sId="12">
    <oc r="E23" t="inlineStr">
      <is>
        <t>x</t>
      </is>
    </oc>
    <nc r="E23"/>
  </rcc>
  <rcc rId="815" sId="13">
    <oc r="B11" t="inlineStr">
      <is>
        <t>L.</t>
      </is>
    </oc>
    <nc r="B11" t="inlineStr">
      <is>
        <r>
          <t>L</t>
        </r>
        <r>
          <rPr>
            <b/>
            <sz val="10"/>
            <color theme="3" tint="0.39997558519241921"/>
            <rFont val="Times New Roman"/>
            <family val="1"/>
          </rPr>
          <t>.</t>
        </r>
      </is>
    </nc>
  </rcc>
  <rfmt sheetId="13" sqref="B11">
    <dxf>
      <fill>
        <patternFill patternType="solid">
          <bgColor rgb="FFFFFF00"/>
        </patternFill>
      </fill>
    </dxf>
  </rfmt>
  <rcc rId="816" sId="13">
    <oc r="D13" t="inlineStr">
      <is>
        <r>
          <t>The City receives federal funding and therefore must comply with the  Federal</t>
        </r>
        <r>
          <rPr>
            <b/>
            <sz val="10"/>
            <rFont val="Times New Roman"/>
            <family val="1"/>
          </rPr>
          <t xml:space="preserve"> </t>
        </r>
        <r>
          <rPr>
            <sz val="10"/>
            <rFont val="Times New Roman"/>
            <family val="1"/>
          </rPr>
          <t>Single Audit Act and Amendments.  These establish uniform requirements for audits of federal awards administered by states, local governments, and not-for-profit organizations (NPOs).  Federal OMB Circular A-133, "Audits of States, Local Governments and Non-Profit Organizations" is the regulation issued by OMB to implement the Amendments.  A-133 is effective for fiscal years beginning after June 30, 1996 and requires audits when an entity spends over $750,000 in Federal awards for fiscal years ending after 12/26/13.</t>
        </r>
      </is>
    </oc>
    <nc r="D13" t="inlineStr">
      <is>
        <r>
          <t>The City receives federal funding and therefore must comply with the  Federal</t>
        </r>
        <r>
          <rPr>
            <b/>
            <sz val="10"/>
            <rFont val="Times New Roman"/>
            <family val="1"/>
          </rPr>
          <t xml:space="preserve"> </t>
        </r>
        <r>
          <rPr>
            <sz val="10"/>
            <rFont val="Times New Roman"/>
            <family val="1"/>
          </rPr>
          <t>Single Audit Act and Amendments.  These establish uniform requirements for audits of federal awards administered by states, local governments, and not-for-profit organizations (NPOs).  Federal OMB Circular A-133, "Audits of States, Local Governments and Non-Profit Organizations" is the regulation issued by OMB to implement the Amendments.  A-133 is effective for fiscal years beginning after June 30, 1996 and requires audits when an entity spends over $750,000 in Federal awards for fiscal years ending after 12/</t>
        </r>
        <r>
          <rPr>
            <strike/>
            <sz val="10"/>
            <rFont val="Times New Roman"/>
            <family val="1"/>
          </rPr>
          <t>31/03</t>
        </r>
        <r>
          <rPr>
            <sz val="10"/>
            <rFont val="Times New Roman"/>
            <family val="1"/>
          </rPr>
          <t>26/13.</t>
        </r>
      </is>
    </nc>
  </rcc>
  <rcc rId="817" sId="13">
    <oc r="D23" t="inlineStr">
      <is>
        <t>Does the agency maintain a list of vendors who received payments for goods and services that were federally funded?</t>
      </is>
    </oc>
    <nc r="D23" t="inlineStr">
      <is>
        <r>
          <t xml:space="preserve">Does the agency maintain a list of vendors who received payments for goods and services that were </t>
        </r>
        <r>
          <rPr>
            <strike/>
            <sz val="10"/>
            <rFont val="Times New Roman"/>
            <family val="1"/>
          </rPr>
          <t>F</t>
        </r>
        <r>
          <rPr>
            <sz val="10"/>
            <rFont val="Times New Roman"/>
            <family val="1"/>
          </rPr>
          <t>federally funded?</t>
        </r>
      </is>
    </nc>
  </rcc>
  <rfmt sheetId="13" sqref="D23">
    <dxf>
      <fill>
        <patternFill patternType="solid">
          <bgColor rgb="FFFFFF00"/>
        </patternFill>
      </fill>
    </dxf>
  </rfmt>
  <rcc rId="818" sId="13">
    <oc r="D53" t="inlineStr">
      <is>
        <t>If the answer is "Yes," has the agency assigned this responsibility to a single individual?  Please identify below, if the individual is different from the one identified in Question 12.                                                                              Name:</t>
      </is>
    </oc>
    <nc r="D53" t="inlineStr">
      <is>
        <r>
          <t xml:space="preserve">If the answer is "Yes," has the agency assigned this responsibility to a single individual </t>
        </r>
        <r>
          <rPr>
            <strike/>
            <sz val="10"/>
            <rFont val="Times New Roman"/>
            <family val="1"/>
          </rPr>
          <t>or unit</t>
        </r>
        <r>
          <rPr>
            <sz val="10"/>
            <rFont val="Times New Roman"/>
            <family val="1"/>
          </rPr>
          <t>?  Please identify below, if the individual is different from the one identified in Question 12.                                                                              Name:</t>
        </r>
      </is>
    </nc>
  </rcc>
  <rfmt sheetId="13" sqref="D53">
    <dxf>
      <fill>
        <patternFill>
          <bgColor rgb="FFFFFF00"/>
        </patternFill>
      </fill>
    </dxf>
  </rfmt>
  <rcc rId="819" sId="13">
    <oc r="E52" t="inlineStr">
      <is>
        <t>x</t>
      </is>
    </oc>
    <nc r="E52"/>
  </rcc>
  <rcc rId="820" sId="13">
    <oc r="E48" t="inlineStr">
      <is>
        <t>x</t>
      </is>
    </oc>
    <nc r="E48"/>
  </rcc>
  <rcc rId="821" sId="13">
    <oc r="E56" t="inlineStr">
      <is>
        <t>x</t>
      </is>
    </oc>
    <nc r="E56"/>
  </rcc>
  <rcc rId="822" sId="13">
    <oc r="D57" t="inlineStr">
      <is>
        <t>Are the Procurement Policy Board Rules and Comptroller's Directive #5 followed in procuring these additional audit services?</t>
      </is>
    </oc>
    <nc r="D57" t="inlineStr">
      <is>
        <r>
          <t>Are the Procurement Policy Board Rules and Comptroller's Directive #5 followed in procuring these additional audit</t>
        </r>
        <r>
          <rPr>
            <strike/>
            <sz val="10"/>
            <rFont val="Times New Roman"/>
            <family val="1"/>
          </rPr>
          <t>s</t>
        </r>
        <r>
          <rPr>
            <sz val="10"/>
            <color theme="3" tint="0.39997558519241921"/>
            <rFont val="Times New Roman"/>
            <family val="1"/>
          </rPr>
          <t xml:space="preserve"> services?</t>
        </r>
      </is>
    </nc>
  </rcc>
  <rfmt sheetId="13" sqref="D57">
    <dxf>
      <fill>
        <patternFill>
          <bgColor rgb="FFFFFF00"/>
        </patternFill>
      </fill>
    </dxf>
  </rfmt>
  <rcc rId="823" sId="13">
    <oc r="E57" t="inlineStr">
      <is>
        <t>x</t>
      </is>
    </oc>
    <nc r="E57"/>
  </rcc>
  <rcc rId="824" sId="13">
    <oc r="E58" t="inlineStr">
      <is>
        <t>x</t>
      </is>
    </oc>
    <nc r="E58"/>
  </rcc>
  <rcc rId="825" sId="13">
    <oc r="E59" t="inlineStr">
      <is>
        <t>x</t>
      </is>
    </oc>
    <nc r="E59"/>
  </rcc>
  <rcc rId="826" sId="13">
    <oc r="E44" t="inlineStr">
      <is>
        <t>x</t>
      </is>
    </oc>
    <nc r="E44"/>
  </rcc>
  <rcc rId="827" sId="13">
    <oc r="E40" t="inlineStr">
      <is>
        <t>x</t>
      </is>
    </oc>
    <nc r="E40"/>
  </rcc>
  <rcc rId="828" sId="13">
    <oc r="E36" t="inlineStr">
      <is>
        <t>x</t>
      </is>
    </oc>
    <nc r="E36"/>
  </rcc>
  <rcc rId="829" sId="13">
    <oc r="E35" t="inlineStr">
      <is>
        <t>x</t>
      </is>
    </oc>
    <nc r="E35"/>
  </rcc>
  <rcc rId="830" sId="13">
    <oc r="H31" t="inlineStr">
      <is>
        <t>x</t>
      </is>
    </oc>
    <nc r="H31"/>
  </rcc>
  <rcc rId="831" sId="13">
    <oc r="E15" t="inlineStr">
      <is>
        <t>x</t>
      </is>
    </oc>
    <nc r="E15"/>
  </rcc>
  <rcc rId="832" sId="13">
    <oc r="E16" t="inlineStr">
      <is>
        <t>x</t>
      </is>
    </oc>
    <nc r="E16"/>
  </rcc>
  <rcc rId="833" sId="13">
    <oc r="E17" t="inlineStr">
      <is>
        <t>x</t>
      </is>
    </oc>
    <nc r="E17"/>
  </rcc>
  <rcc rId="834" sId="13">
    <oc r="E18" t="inlineStr">
      <is>
        <t>x</t>
      </is>
    </oc>
    <nc r="E18"/>
  </rcc>
  <rcc rId="835" sId="13">
    <oc r="E19" t="inlineStr">
      <is>
        <t>x</t>
      </is>
    </oc>
    <nc r="E19"/>
  </rcc>
  <rcc rId="836" sId="13">
    <oc r="F23" t="inlineStr">
      <is>
        <t>x</t>
      </is>
    </oc>
    <nc r="F23"/>
  </rcc>
  <rcc rId="837" sId="13">
    <oc r="G27" t="inlineStr">
      <is>
        <t>x</t>
      </is>
    </oc>
    <nc r="G27"/>
  </rcc>
  <rfmt sheetId="14" sqref="B11">
    <dxf>
      <fill>
        <patternFill patternType="solid">
          <bgColor rgb="FFFFFF00"/>
        </patternFill>
      </fill>
    </dxf>
  </rfmt>
  <rcc rId="838" sId="14">
    <oc r="B11" t="inlineStr">
      <is>
        <t>M.</t>
      </is>
    </oc>
    <nc r="B11" t="inlineStr">
      <is>
        <r>
          <t>M</t>
        </r>
        <r>
          <rPr>
            <b/>
            <sz val="10"/>
            <color theme="3" tint="0.39997558519241921"/>
            <rFont val="Times New Roman"/>
            <family val="1"/>
          </rPr>
          <t>.</t>
        </r>
      </is>
    </nc>
  </rcc>
  <rcc rId="839" sId="14">
    <oc r="F15" t="inlineStr">
      <is>
        <t>x</t>
      </is>
    </oc>
    <nc r="F15"/>
  </rcc>
  <rcc rId="840" sId="14">
    <oc r="F16" t="inlineStr">
      <is>
        <t>x</t>
      </is>
    </oc>
    <nc r="F16"/>
  </rcc>
  <rcc rId="841" sId="14">
    <oc r="F17" t="inlineStr">
      <is>
        <t>x</t>
      </is>
    </oc>
    <nc r="F17"/>
  </rcc>
  <rcc rId="842" sId="14">
    <oc r="F18" t="inlineStr">
      <is>
        <t>x</t>
      </is>
    </oc>
    <nc r="F18"/>
  </rcc>
  <rcc rId="843" sId="14">
    <oc r="F19" t="inlineStr">
      <is>
        <t>x</t>
      </is>
    </oc>
    <nc r="F19"/>
  </rcc>
  <rcc rId="844" sId="14">
    <oc r="F20" t="inlineStr">
      <is>
        <t>x</t>
      </is>
    </oc>
    <nc r="F20"/>
  </rcc>
  <rcc rId="845" sId="14">
    <oc r="F21" t="inlineStr">
      <is>
        <t>x</t>
      </is>
    </oc>
    <nc r="F21"/>
  </rcc>
  <rcc rId="846" sId="14">
    <oc r="H22" t="inlineStr">
      <is>
        <t>x</t>
      </is>
    </oc>
    <nc r="H22"/>
  </rcc>
  <rcc rId="847" sId="14">
    <oc r="H23" t="inlineStr">
      <is>
        <t>x</t>
      </is>
    </oc>
    <nc r="H23"/>
  </rcc>
  <rcc rId="848" sId="14">
    <oc r="H24" t="inlineStr">
      <is>
        <t>x</t>
      </is>
    </oc>
    <nc r="H24"/>
  </rcc>
  <rcc rId="849" sId="14">
    <oc r="H25" t="inlineStr">
      <is>
        <t>x</t>
      </is>
    </oc>
    <nc r="H25"/>
  </rcc>
  <rcc rId="850" sId="14">
    <oc r="H26" t="inlineStr">
      <is>
        <t>x</t>
      </is>
    </oc>
    <nc r="H26"/>
  </rcc>
  <rcc rId="851" sId="14">
    <oc r="H27" t="inlineStr">
      <is>
        <t>x</t>
      </is>
    </oc>
    <nc r="H27"/>
  </rcc>
  <rcc rId="852" sId="14">
    <oc r="G28" t="inlineStr">
      <is>
        <t>x</t>
      </is>
    </oc>
    <nc r="G28"/>
  </rcc>
  <rcc rId="853" sId="14">
    <oc r="G29" t="inlineStr">
      <is>
        <t>x</t>
      </is>
    </oc>
    <nc r="G29"/>
  </rcc>
  <rcc rId="854" sId="14">
    <oc r="G30" t="inlineStr">
      <is>
        <t>x</t>
      </is>
    </oc>
    <nc r="G30"/>
  </rcc>
  <rcc rId="855" sId="15">
    <oc r="B11" t="inlineStr">
      <is>
        <t>N.</t>
      </is>
    </oc>
    <nc r="B11" t="inlineStr">
      <is>
        <r>
          <t>N</t>
        </r>
        <r>
          <rPr>
            <b/>
            <sz val="10"/>
            <color theme="3" tint="0.39997558519241921"/>
            <rFont val="Times New Roman"/>
            <family val="1"/>
          </rPr>
          <t>.</t>
        </r>
      </is>
    </nc>
  </rcc>
  <rfmt sheetId="15" sqref="B11">
    <dxf>
      <fill>
        <patternFill patternType="solid">
          <bgColor rgb="FFFFFF00"/>
        </patternFill>
      </fill>
    </dxf>
  </rfmt>
  <rcc rId="856" sId="15">
    <oc r="F15" t="inlineStr">
      <is>
        <t>x</t>
      </is>
    </oc>
    <nc r="F15"/>
  </rcc>
  <rcc rId="857" sId="15">
    <oc r="F16" t="inlineStr">
      <is>
        <t>x</t>
      </is>
    </oc>
    <nc r="F16"/>
  </rcc>
  <rcc rId="858" sId="15">
    <oc r="F17" t="inlineStr">
      <is>
        <t>x</t>
      </is>
    </oc>
    <nc r="F17"/>
  </rcc>
  <rcc rId="859" sId="15">
    <oc r="F18" t="inlineStr">
      <is>
        <t>x</t>
      </is>
    </oc>
    <nc r="F18"/>
  </rcc>
  <rcc rId="860" sId="15">
    <oc r="G19" t="inlineStr">
      <is>
        <t>x</t>
      </is>
    </oc>
    <nc r="G19"/>
  </rcc>
  <rcc rId="861" sId="15">
    <oc r="G20" t="inlineStr">
      <is>
        <t>x</t>
      </is>
    </oc>
    <nc r="G20"/>
  </rcc>
  <rcc rId="862" sId="15">
    <oc r="G21" t="inlineStr">
      <is>
        <t>x</t>
      </is>
    </oc>
    <nc r="G21"/>
  </rcc>
  <rcc rId="863" sId="15">
    <oc r="G22" t="inlineStr">
      <is>
        <t>x</t>
      </is>
    </oc>
    <nc r="G22"/>
  </rcc>
  <rcc rId="864" sId="15">
    <oc r="H23" t="inlineStr">
      <is>
        <t>x</t>
      </is>
    </oc>
    <nc r="H23"/>
  </rcc>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0" cell="D12" guid="{00000000-0000-0000-0000-000000000000}" action="delete" alwaysShow="1" author="Ardolli, Florim"/>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0" sqref="D19:D28" start="0" length="2147483647">
    <dxf>
      <font>
        <u/>
      </font>
    </dxf>
  </rfmt>
  <rfmt sheetId="10" sqref="D19:D28" start="0" length="2147483647">
    <dxf>
      <font>
        <u val="none"/>
      </font>
    </dxf>
  </rfmt>
  <rfmt sheetId="10" sqref="E25:H27">
    <dxf>
      <numFmt numFmtId="30" formatCode="@"/>
    </dxf>
  </rfmt>
  <rfmt sheetId="10" sqref="E25:H27">
    <dxf>
      <alignment wrapText="0" readingOrder="0"/>
    </dxf>
  </rfmt>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58" sId="11">
    <oc r="G31" t="inlineStr">
      <is>
        <t xml:space="preserve"> </t>
      </is>
    </oc>
    <nc r="G31"/>
  </rcc>
  <rcc rId="1259" sId="11">
    <oc r="E32">
      <f>COUNTA(E20:E30)</f>
    </oc>
    <nc r="E32"/>
  </rcc>
  <rcc rId="1260" sId="11">
    <oc r="F32">
      <f>COUNTA(F20:F30)</f>
    </oc>
    <nc r="F32"/>
  </rcc>
  <rcc rId="1261" sId="11">
    <oc r="G32">
      <f>COUNTA(G20:G30)</f>
    </oc>
    <nc r="G32"/>
  </rcc>
  <rcc rId="1262" sId="11">
    <oc r="H32">
      <f>COUNTA(H20:H30)</f>
    </oc>
    <nc r="H32"/>
  </rcc>
  <rcc rId="1263" sId="12">
    <oc r="D17" t="inlineStr">
      <is>
        <t xml:space="preserve">Are system compromises defined and how these events are to be handled and reported described? </t>
      </is>
    </oc>
    <nc r="D17" t="inlineStr">
      <is>
        <t xml:space="preserve">Are system compromises defined and how these events are to be handled and reported (described)? </t>
      </is>
    </nc>
  </rcc>
  <rcc rId="1264" sId="12">
    <oc r="D18" t="inlineStr">
      <is>
        <t xml:space="preserve">Are information compromises defined and how these events are to be handled and reported described? </t>
      </is>
    </oc>
    <nc r="D18" t="inlineStr">
      <is>
        <t xml:space="preserve">Are information compromises defined and how these events are to be handled and reported (described)? </t>
      </is>
    </nc>
  </rcc>
  <rcc rId="1265" sId="12">
    <oc r="D19" t="inlineStr">
      <is>
        <t xml:space="preserve">Is unauthorized access defined and how these events are to be handled and reported described? </t>
      </is>
    </oc>
    <nc r="D19" t="inlineStr">
      <is>
        <t xml:space="preserve">Is unauthorized access defined and how these events are to be handled and reported (described)? </t>
      </is>
    </nc>
  </rcc>
  <rcc rId="1266" sId="12">
    <oc r="D20" t="inlineStr">
      <is>
        <t xml:space="preserve">Is denial of service defined and how these events are to be handled and reported described? </t>
      </is>
    </oc>
    <nc r="D20" t="inlineStr">
      <is>
        <t xml:space="preserve">Is denial of service defined and how these events are to be handled and reported (described)? </t>
      </is>
    </nc>
  </rcc>
  <rcc rId="1267" sId="12">
    <oc r="D21" t="inlineStr">
      <is>
        <t xml:space="preserve">Is the misuse of IT resources defined and how these events are to be handled and reported described? </t>
      </is>
    </oc>
    <nc r="D21" t="inlineStr">
      <is>
        <t xml:space="preserve">Is the misuse of IT resources defined and how these events are to be handled and reported (described)? </t>
      </is>
    </nc>
  </rcc>
  <rcc rId="1268" sId="12">
    <oc r="D22" t="inlineStr">
      <is>
        <t xml:space="preserve">Are hostile probes defined and how these events are to be handled and reported described? </t>
      </is>
    </oc>
    <nc r="D22" t="inlineStr">
      <is>
        <t xml:space="preserve">Are hostile probes defined and how these events are to be handled and reported (described)? </t>
      </is>
    </nc>
  </rcc>
  <rcc rId="1269" sId="12">
    <oc r="D23" t="inlineStr">
      <is>
        <t xml:space="preserve">Is suspicious network activity defined and how these events are to be handled and reported described? </t>
      </is>
    </oc>
    <nc r="D23" t="inlineStr">
      <is>
        <t xml:space="preserve">Is suspicious network activity defined and how these events are to be handled and reported (described)? </t>
      </is>
    </nc>
  </rcc>
  <rcc rId="1270" sId="12">
    <oc r="D24" t="inlineStr">
      <is>
        <t xml:space="preserve">Is excessive junk mailing defined and how these events are to be handled and reported described? </t>
      </is>
    </oc>
    <nc r="D24" t="inlineStr">
      <is>
        <t xml:space="preserve">Is excessive junk mailing defined and how these events are to be handled and reported (described)? </t>
      </is>
    </nc>
  </rcc>
  <rcc rId="1271" sId="12">
    <oc r="D25" t="inlineStr">
      <is>
        <t>Is mail spoofing defined and how these events are to be handled and reported described?</t>
      </is>
    </oc>
    <nc r="D25" t="inlineStr">
      <is>
        <t>Is mail spoofing defined and how these events are to be handled and reported (described)?</t>
      </is>
    </nc>
  </rcc>
  <rfmt sheetId="13" sqref="D52:D57" start="0" length="2147483647">
    <dxf>
      <font>
        <u/>
      </font>
    </dxf>
  </rfmt>
  <rfmt sheetId="13" sqref="D52:D57" start="0" length="2147483647">
    <dxf>
      <font>
        <u val="none"/>
      </font>
    </dxf>
  </rfmt>
  <rfmt sheetId="14" sqref="D13" start="0" length="2147483647">
    <dxf>
      <font>
        <u/>
      </font>
    </dxf>
  </rfmt>
  <rfmt sheetId="14" sqref="D13" start="0" length="2147483647">
    <dxf>
      <font>
        <u val="none"/>
      </font>
    </dxf>
  </rfmt>
  <rfmt sheetId="15" sqref="D15:D23" start="0" length="2147483647">
    <dxf>
      <font>
        <u/>
      </font>
    </dxf>
  </rfmt>
  <rfmt sheetId="15" sqref="D15:D23" start="0" length="2147483647">
    <dxf>
      <font>
        <u val="none"/>
      </font>
    </dxf>
  </rfmt>
  <rfmt sheetId="17" sqref="D62:D72" start="0" length="2147483647">
    <dxf>
      <font>
        <u/>
      </font>
    </dxf>
  </rfmt>
  <rfmt sheetId="17" sqref="D62:D72" start="0" length="2147483647">
    <dxf>
      <font>
        <u val="none"/>
      </font>
    </dxf>
  </rfmt>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52B24BAF_9FC4_4152_BF66_B032230D9FA7_.wvu.PrintArea" hidden="1" oldHidden="1">
    <formula>'A- Effectiveness &amp; Efficiency'!$A$1:$J$70</formula>
  </rdn>
  <rdn rId="0" localSheetId="1" customView="1" name="Z_52B24BAF_9FC4_4152_BF66_B032230D9FA7_.wvu.PrintTitles" hidden="1" oldHidden="1">
    <formula>'A- Effectiveness &amp; Efficiency'!$1:$10</formula>
  </rdn>
  <rdn rId="0" localSheetId="1" customView="1" name="Z_52B24BAF_9FC4_4152_BF66_B032230D9FA7_.wvu.Rows" hidden="1" oldHidden="1">
    <formula>'A- Effectiveness &amp; Efficiency'!$78:$1048576,'A- Effectiveness &amp; Efficiency'!$72:$77</formula>
  </rdn>
  <rdn rId="0" localSheetId="1" customView="1" name="Z_52B24BAF_9FC4_4152_BF66_B032230D9FA7_.wvu.Cols" hidden="1" oldHidden="1">
    <formula>'A- Effectiveness &amp; Efficiency'!$K:$XFD</formula>
  </rdn>
  <rdn rId="0" localSheetId="3" customView="1" name="Z_52B24BAF_9FC4_4152_BF66_B032230D9FA7_.wvu.PrintArea" hidden="1" oldHidden="1">
    <formula>'B- Cash Receipts'!$A$1:$J$46</formula>
  </rdn>
  <rdn rId="0" localSheetId="3" customView="1" name="Z_52B24BAF_9FC4_4152_BF66_B032230D9FA7_.wvu.PrintTitles" hidden="1" oldHidden="1">
    <formula>'B- Cash Receipts'!$1:$10</formula>
  </rdn>
  <rdn rId="0" localSheetId="3" customView="1" name="Z_52B24BAF_9FC4_4152_BF66_B032230D9FA7_.wvu.Rows" hidden="1" oldHidden="1">
    <formula>'B- Cash Receipts'!$82:$1048576,'B- Cash Receipts'!$48:$78</formula>
  </rdn>
  <rdn rId="0" localSheetId="3" customView="1" name="Z_52B24BAF_9FC4_4152_BF66_B032230D9FA7_.wvu.Cols" hidden="1" oldHidden="1">
    <formula>'B- Cash Receipts'!$K:$XFD</formula>
  </rdn>
  <rdn rId="0" localSheetId="4" customView="1" name="Z_52B24BAF_9FC4_4152_BF66_B032230D9FA7_.wvu.PrintArea" hidden="1" oldHidden="1">
    <formula>'C- Imprest Funds'!$A$1:$J$30</formula>
  </rdn>
  <rdn rId="0" localSheetId="4" customView="1" name="Z_52B24BAF_9FC4_4152_BF66_B032230D9FA7_.wvu.PrintTitles" hidden="1" oldHidden="1">
    <formula>'C- Imprest Funds'!$1:$10</formula>
  </rdn>
  <rdn rId="0" localSheetId="4" customView="1" name="Z_52B24BAF_9FC4_4152_BF66_B032230D9FA7_.wvu.Rows" hidden="1" oldHidden="1">
    <formula>'C- Imprest Funds'!$79:$1048576,'C- Imprest Funds'!$32:$78</formula>
  </rdn>
  <rdn rId="0" localSheetId="4" customView="1" name="Z_52B24BAF_9FC4_4152_BF66_B032230D9FA7_.wvu.Cols" hidden="1" oldHidden="1">
    <formula>'C- Imprest Funds'!$K:$XFD</formula>
  </rdn>
  <rdn rId="0" localSheetId="5" customView="1" name="Z_52B24BAF_9FC4_4152_BF66_B032230D9FA7_.wvu.PrintArea" hidden="1" oldHidden="1">
    <formula>'D- Billings &amp; Receivables'!$A$1:$J$33</formula>
  </rdn>
  <rdn rId="0" localSheetId="5" customView="1" name="Z_52B24BAF_9FC4_4152_BF66_B032230D9FA7_.wvu.PrintTitles" hidden="1" oldHidden="1">
    <formula>'D- Billings &amp; Receivables'!$1:$10</formula>
  </rdn>
  <rdn rId="0" localSheetId="5" customView="1" name="Z_52B24BAF_9FC4_4152_BF66_B032230D9FA7_.wvu.Rows" hidden="1" oldHidden="1">
    <formula>'D- Billings &amp; Receivables'!$75:$1048576,'D- Billings &amp; Receivables'!$35:$74</formula>
  </rdn>
  <rdn rId="0" localSheetId="5" customView="1" name="Z_52B24BAF_9FC4_4152_BF66_B032230D9FA7_.wvu.Cols" hidden="1" oldHidden="1">
    <formula>'D- Billings &amp; Receivables'!$K:$XFD</formula>
  </rdn>
  <rdn rId="0" localSheetId="6" customView="1" name="Z_52B24BAF_9FC4_4152_BF66_B032230D9FA7_.wvu.PrintArea" hidden="1" oldHidden="1">
    <formula>'E- Expenditures &amp; Payables'!$A$1:$J$68</formula>
  </rdn>
  <rdn rId="0" localSheetId="6" customView="1" name="Z_52B24BAF_9FC4_4152_BF66_B032230D9FA7_.wvu.PrintTitles" hidden="1" oldHidden="1">
    <formula>'E- Expenditures &amp; Payables'!$1:$10</formula>
  </rdn>
  <rdn rId="0" localSheetId="6" customView="1" name="Z_52B24BAF_9FC4_4152_BF66_B032230D9FA7_.wvu.Rows" hidden="1" oldHidden="1">
    <formula>'E- Expenditures &amp; Payables'!$78:$1048576,'E- Expenditures &amp; Payables'!$70:$70</formula>
  </rdn>
  <rdn rId="0" localSheetId="6" customView="1" name="Z_52B24BAF_9FC4_4152_BF66_B032230D9FA7_.wvu.Cols" hidden="1" oldHidden="1">
    <formula>'E- Expenditures &amp; Payables'!$K:$XFD</formula>
  </rdn>
  <rdn rId="0" localSheetId="7" customView="1" name="Z_52B24BAF_9FC4_4152_BF66_B032230D9FA7_.wvu.PrintTitles" hidden="1" oldHidden="1">
    <formula>'F- Inventory'!$1:$10</formula>
  </rdn>
  <rdn rId="0" localSheetId="7" customView="1" name="Z_52B24BAF_9FC4_4152_BF66_B032230D9FA7_.wvu.Rows" hidden="1" oldHidden="1">
    <formula>'F- Inventory'!$64:$1048576,'F- Inventory'!$44:$63</formula>
  </rdn>
  <rdn rId="0" localSheetId="7" customView="1" name="Z_52B24BAF_9FC4_4152_BF66_B032230D9FA7_.wvu.Cols" hidden="1" oldHidden="1">
    <formula>'F- Inventory'!$K:$XFD</formula>
  </rdn>
  <rdn rId="0" localSheetId="8" customView="1" name="Z_52B24BAF_9FC4_4152_BF66_B032230D9FA7_.wvu.PrintTitles" hidden="1" oldHidden="1">
    <formula>'G- Payroll &amp; Personnel'!$1:$10</formula>
  </rdn>
  <rdn rId="0" localSheetId="8" customView="1" name="Z_52B24BAF_9FC4_4152_BF66_B032230D9FA7_.wvu.Rows" hidden="1" oldHidden="1">
    <formula>'G- Payroll &amp; Personnel'!$72:$1048576,'G- Payroll &amp; Personnel'!$49:$71</formula>
  </rdn>
  <rdn rId="0" localSheetId="8" customView="1" name="Z_52B24BAF_9FC4_4152_BF66_B032230D9FA7_.wvu.Cols" hidden="1" oldHidden="1">
    <formula>'G- Payroll &amp; Personnel'!$K:$XFD</formula>
  </rdn>
  <rdn rId="0" localSheetId="9" customView="1" name="Z_52B24BAF_9FC4_4152_BF66_B032230D9FA7_.wvu.PrintTitles" hidden="1" oldHidden="1">
    <formula>'H-General IT Controls&amp;Procedure'!$1:$10</formula>
  </rdn>
  <rdn rId="0" localSheetId="9" customView="1" name="Z_52B24BAF_9FC4_4152_BF66_B032230D9FA7_.wvu.Rows" hidden="1" oldHidden="1">
    <formula>'H-General IT Controls&amp;Procedure'!$599:$1048576,'H-General IT Controls&amp;Procedure'!$427:$449</formula>
  </rdn>
  <rdn rId="0" localSheetId="9" customView="1" name="Z_52B24BAF_9FC4_4152_BF66_B032230D9FA7_.wvu.Cols" hidden="1" oldHidden="1">
    <formula>'H-General IT Controls&amp;Procedure'!$J:$XFD</formula>
  </rdn>
  <rdn rId="0" localSheetId="10" customView="1" name="Z_52B24BAF_9FC4_4152_BF66_B032230D9FA7_.wvu.PrintArea" hidden="1" oldHidden="1">
    <formula>'I- Internet Connectivity'!$A$1:$I$44</formula>
  </rdn>
  <rdn rId="0" localSheetId="10" customView="1" name="Z_52B24BAF_9FC4_4152_BF66_B032230D9FA7_.wvu.PrintTitles" hidden="1" oldHidden="1">
    <formula>'I- Internet Connectivity'!$1:$9</formula>
  </rdn>
  <rdn rId="0" localSheetId="10" customView="1" name="Z_52B24BAF_9FC4_4152_BF66_B032230D9FA7_.wvu.Rows" hidden="1" oldHidden="1">
    <formula>'I- Internet Connectivity'!$154:$1048576</formula>
  </rdn>
  <rdn rId="0" localSheetId="10" customView="1" name="Z_52B24BAF_9FC4_4152_BF66_B032230D9FA7_.wvu.Cols" hidden="1" oldHidden="1">
    <formula>'I- Internet Connectivity'!$J:$XFD</formula>
  </rdn>
  <rdn rId="0" localSheetId="11" customView="1" name="Z_52B24BAF_9FC4_4152_BF66_B032230D9FA7_.wvu.PrintTitles" hidden="1" oldHidden="1">
    <formula>'J- Project Risk and IT Risks'!$1:$9</formula>
  </rdn>
  <rdn rId="0" localSheetId="11" customView="1" name="Z_52B24BAF_9FC4_4152_BF66_B032230D9FA7_.wvu.Rows" hidden="1" oldHidden="1">
    <formula>'J- Project Risk and IT Risks'!$150:$1048576</formula>
  </rdn>
  <rdn rId="0" localSheetId="11" customView="1" name="Z_52B24BAF_9FC4_4152_BF66_B032230D9FA7_.wvu.Cols" hidden="1" oldHidden="1">
    <formula>'J- Project Risk and IT Risks'!$J:$XFD</formula>
  </rdn>
  <rdn rId="0" localSheetId="12" customView="1" name="Z_52B24BAF_9FC4_4152_BF66_B032230D9FA7_.wvu.PrintTitles" hidden="1" oldHidden="1">
    <formula>'K- Incident Response'!$1:$9</formula>
  </rdn>
  <rdn rId="0" localSheetId="12" customView="1" name="Z_52B24BAF_9FC4_4152_BF66_B032230D9FA7_.wvu.Rows" hidden="1" oldHidden="1">
    <formula>'K- Incident Response'!$113:$1048576,'K- Incident Response'!$33:$87</formula>
  </rdn>
  <rdn rId="0" localSheetId="12" customView="1" name="Z_52B24BAF_9FC4_4152_BF66_B032230D9FA7_.wvu.Cols" hidden="1" oldHidden="1">
    <formula>'K- Incident Response'!$J:$XFD</formula>
  </rdn>
  <rdn rId="0" localSheetId="13" customView="1" name="Z_52B24BAF_9FC4_4152_BF66_B032230D9FA7_.wvu.PrintTitles" hidden="1" oldHidden="1">
    <formula>'L- Single Audit'!$1:$10</formula>
  </rdn>
  <rdn rId="0" localSheetId="13" customView="1" name="Z_52B24BAF_9FC4_4152_BF66_B032230D9FA7_.wvu.Rows" hidden="1" oldHidden="1">
    <formula>'L- Single Audit'!$136:$1048576,'L- Single Audit'!$66:$135</formula>
  </rdn>
  <rdn rId="0" localSheetId="13" customView="1" name="Z_52B24BAF_9FC4_4152_BF66_B032230D9FA7_.wvu.Cols" hidden="1" oldHidden="1">
    <formula>'L- Single Audit'!$J:$XFD</formula>
  </rdn>
  <rdn rId="0" localSheetId="14" customView="1" name="Z_52B24BAF_9FC4_4152_BF66_B032230D9FA7_.wvu.PrintTitles" hidden="1" oldHidden="1">
    <formula>'M- Licenses &amp; Permits'!$1:$10</formula>
  </rdn>
  <rdn rId="0" localSheetId="14" customView="1" name="Z_52B24BAF_9FC4_4152_BF66_B032230D9FA7_.wvu.Rows" hidden="1" oldHidden="1">
    <formula>'M- Licenses &amp; Permits'!$72:$1048576,'M- Licenses &amp; Permits'!$34:$71</formula>
  </rdn>
  <rdn rId="0" localSheetId="14" customView="1" name="Z_52B24BAF_9FC4_4152_BF66_B032230D9FA7_.wvu.Cols" hidden="1" oldHidden="1">
    <formula>'M- Licenses &amp; Permits'!$K:$XFD</formula>
  </rdn>
  <rdn rId="0" localSheetId="15" customView="1" name="Z_52B24BAF_9FC4_4152_BF66_B032230D9FA7_.wvu.PrintTitles" hidden="1" oldHidden="1">
    <formula>'N- Violations Certificates'!$1:$10</formula>
  </rdn>
  <rdn rId="0" localSheetId="15" customView="1" name="Z_52B24BAF_9FC4_4152_BF66_B032230D9FA7_.wvu.Rows" hidden="1" oldHidden="1">
    <formula>'N- Violations Certificates'!$72:$1048576,'N- Violations Certificates'!$27:$71</formula>
  </rdn>
  <rdn rId="0" localSheetId="15" customView="1" name="Z_52B24BAF_9FC4_4152_BF66_B032230D9FA7_.wvu.Cols" hidden="1" oldHidden="1">
    <formula>'N- Violations Certificates'!$K:$XFD</formula>
  </rdn>
  <rdn rId="0" localSheetId="16" customView="1" name="Z_52B24BAF_9FC4_4152_BF66_B032230D9FA7_.wvu.PrintTitles" hidden="1" oldHidden="1">
    <formula>'O- Lease, Concession, Franchise'!$1:$10</formula>
  </rdn>
  <rdn rId="0" localSheetId="16" customView="1" name="Z_52B24BAF_9FC4_4152_BF66_B032230D9FA7_.wvu.Rows" hidden="1" oldHidden="1">
    <formula>'O- Lease, Concession, Franchise'!$72:$1048576,'O- Lease, Concession, Franchise'!$32:$71</formula>
  </rdn>
  <rdn rId="0" localSheetId="16" customView="1" name="Z_52B24BAF_9FC4_4152_BF66_B032230D9FA7_.wvu.Cols" hidden="1" oldHidden="1">
    <formula>'O- Lease, Concession, Franchise'!$K:$XFD</formula>
  </rdn>
  <rdn rId="0" localSheetId="17" customView="1" name="Z_52B24BAF_9FC4_4152_BF66_B032230D9FA7_.wvu.PrintTitles" hidden="1" oldHidden="1">
    <formula>'P- Internal Audit Function'!$1:$10</formula>
  </rdn>
  <rdn rId="0" localSheetId="17" customView="1" name="Z_52B24BAF_9FC4_4152_BF66_B032230D9FA7_.wvu.Rows" hidden="1" oldHidden="1">
    <formula>'P- Internal Audit Function'!$90:$1048576,'P- Internal Audit Function'!$80:$88</formula>
  </rdn>
  <rdn rId="0" localSheetId="17" customView="1" name="Z_52B24BAF_9FC4_4152_BF66_B032230D9FA7_.wvu.Cols" hidden="1" oldHidden="1">
    <formula>'P- Internal Audit Function'!$J:$XFD</formula>
  </rdn>
  <rdn rId="0" localSheetId="18" customView="1" name="Z_52B24BAF_9FC4_4152_BF66_B032230D9FA7_.wvu.PrintArea" hidden="1" oldHidden="1">
    <formula>'Explanation of Responses'!$B$2:$D$102</formula>
  </rdn>
  <rdn rId="0" localSheetId="18" customView="1" name="Z_52B24BAF_9FC4_4152_BF66_B032230D9FA7_.wvu.PrintTitles" hidden="1" oldHidden="1">
    <formula>'Explanation of Responses'!$11:$11</formula>
  </rdn>
  <rdn rId="0" localSheetId="18" customView="1" name="Z_52B24BAF_9FC4_4152_BF66_B032230D9FA7_.wvu.Rows" hidden="1" oldHidden="1">
    <formula>'Explanation of Responses'!$603:$1048576,'Explanation of Responses'!$103:$602</formula>
  </rdn>
  <rdn rId="0" localSheetId="18" customView="1" name="Z_52B24BAF_9FC4_4152_BF66_B032230D9FA7_.wvu.Cols" hidden="1" oldHidden="1">
    <formula>'Explanation of Responses'!$F:$XFD</formula>
  </rdn>
  <rdn rId="0" localSheetId="19" customView="1" name="Z_52B24BAF_9FC4_4152_BF66_B032230D9FA7_.wvu.PrintArea" hidden="1" oldHidden="1">
    <formula>'Results of Evaluation'!$A$1:$H$29</formula>
  </rdn>
  <rdn rId="0" localSheetId="19" customView="1" name="Z_52B24BAF_9FC4_4152_BF66_B032230D9FA7_.wvu.Rows" hidden="1" oldHidden="1">
    <formula>'Results of Evaluation'!$40:$1048576,'Results of Evaluation'!$30:$36</formula>
  </rdn>
  <rdn rId="0" localSheetId="19" customView="1" name="Z_52B24BAF_9FC4_4152_BF66_B032230D9FA7_.wvu.Cols" hidden="1" oldHidden="1">
    <formula>'Results of Evaluation'!$I:$XFD</formula>
  </rdn>
  <rcv guid="{52B24BAF-9FC4-4152-BF66-B032230D9FA7}"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65" sId="16">
    <oc r="B11" t="inlineStr">
      <is>
        <t>O.</t>
      </is>
    </oc>
    <nc r="B11" t="inlineStr">
      <is>
        <r>
          <t>O</t>
        </r>
        <r>
          <rPr>
            <b/>
            <sz val="10"/>
            <color theme="3" tint="0.39997558519241921"/>
            <rFont val="Times New Roman"/>
            <family val="1"/>
          </rPr>
          <t>.</t>
        </r>
      </is>
    </nc>
  </rcc>
  <rfmt sheetId="16" sqref="B11">
    <dxf>
      <fill>
        <patternFill patternType="solid">
          <bgColor rgb="FFFFFF00"/>
        </patternFill>
      </fill>
    </dxf>
  </rfmt>
  <rcc rId="866" sId="16">
    <oc r="D13" t="inlineStr">
      <is>
        <t>Agencies that have Lease, Concession and/or Franchise agreements should closely monitor the lessees', concessionaires' or franchisees' compliance with these agreements.  Agencies must also follow the requirements established by the City Charter, section 371, and the Franchise and Concession Review Committee.  Fulfilling legal and monitoring requirements will enhance internal controls in this area.</t>
      </is>
    </oc>
    <nc r="D13" t="inlineStr">
      <is>
        <r>
          <rPr>
            <strike/>
            <sz val="10"/>
            <rFont val="Times New Roman"/>
            <family val="1"/>
          </rPr>
          <t xml:space="preserve">LEASES/CONCESSIONS/FRANCHISES - </t>
        </r>
        <r>
          <rPr>
            <sz val="10"/>
            <rFont val="Times New Roman"/>
            <family val="1"/>
          </rPr>
          <t>Agencies that have Lease, Concession and/or Franchise agreements should closely monitor the lessees', concessionaires' or franchisees' compliance with these agreements.  Agencies must also follow the requirements established by the City Charter, section 371, and the Franchise and Concession Review Committee.  Fulfilling legal and monitoring requirements will enhance internal controls in this area.</t>
        </r>
      </is>
    </nc>
  </rcc>
  <rfmt sheetId="16" sqref="D13">
    <dxf>
      <fill>
        <patternFill patternType="solid">
          <bgColor rgb="FFFFFF00"/>
        </patternFill>
      </fill>
    </dxf>
  </rfmt>
  <rcc rId="867" sId="16">
    <oc r="I15" t="inlineStr">
      <is>
        <t>x</t>
      </is>
    </oc>
    <nc r="I15"/>
  </rcc>
  <rcc rId="868" sId="16">
    <oc r="I16" t="inlineStr">
      <is>
        <t>x</t>
      </is>
    </oc>
    <nc r="I16"/>
  </rcc>
  <rcc rId="869" sId="16">
    <oc r="I17" t="inlineStr">
      <is>
        <t>x</t>
      </is>
    </oc>
    <nc r="I17"/>
  </rcc>
  <rcc rId="870" sId="16">
    <oc r="I18" t="inlineStr">
      <is>
        <t>x</t>
      </is>
    </oc>
    <nc r="I18"/>
  </rcc>
  <rcc rId="871" sId="16">
    <oc r="I19" t="inlineStr">
      <is>
        <t>x</t>
      </is>
    </oc>
    <nc r="I19"/>
  </rcc>
  <rcc rId="872" sId="16">
    <oc r="I20" t="inlineStr">
      <is>
        <t>x</t>
      </is>
    </oc>
    <nc r="I20"/>
  </rcc>
  <rcc rId="873" sId="16">
    <oc r="H21" t="inlineStr">
      <is>
        <t>x</t>
      </is>
    </oc>
    <nc r="H21"/>
  </rcc>
  <rcc rId="874" sId="16">
    <oc r="H22" t="inlineStr">
      <is>
        <t>x</t>
      </is>
    </oc>
    <nc r="H22"/>
  </rcc>
  <rcc rId="875" sId="16">
    <oc r="H23" t="inlineStr">
      <is>
        <t>x</t>
      </is>
    </oc>
    <nc r="H23"/>
  </rcc>
  <rcc rId="876" sId="16">
    <oc r="G24" t="inlineStr">
      <is>
        <t>x</t>
      </is>
    </oc>
    <nc r="G24"/>
  </rcc>
  <rcc rId="877" sId="16">
    <oc r="G25" t="inlineStr">
      <is>
        <t>x</t>
      </is>
    </oc>
    <nc r="G25"/>
  </rcc>
  <rcc rId="878" sId="16">
    <oc r="G26" t="inlineStr">
      <is>
        <t>x</t>
      </is>
    </oc>
    <nc r="G26"/>
  </rcc>
  <rcc rId="879" sId="16">
    <oc r="G27" t="inlineStr">
      <is>
        <t>x</t>
      </is>
    </oc>
    <nc r="G27"/>
  </rcc>
  <rcc rId="880" sId="16">
    <oc r="G28" t="inlineStr">
      <is>
        <t>x</t>
      </is>
    </oc>
    <nc r="G28"/>
  </rcc>
  <rcc rId="881" sId="17">
    <oc r="G73" t="inlineStr">
      <is>
        <t>x</t>
      </is>
    </oc>
    <nc r="G73"/>
  </rcc>
  <rcc rId="882" sId="17">
    <oc r="G74" t="inlineStr">
      <is>
        <t>x</t>
      </is>
    </oc>
    <nc r="G74"/>
  </rcc>
  <rcc rId="883" sId="17">
    <oc r="G75" t="inlineStr">
      <is>
        <t>x</t>
      </is>
    </oc>
    <nc r="G75"/>
  </rcc>
  <rcc rId="884" sId="17">
    <oc r="F61" t="inlineStr">
      <is>
        <t>x</t>
      </is>
    </oc>
    <nc r="F61"/>
  </rcc>
  <rcc rId="885" sId="17">
    <oc r="F62" t="inlineStr">
      <is>
        <t>x</t>
      </is>
    </oc>
    <nc r="F62"/>
  </rcc>
  <rcc rId="886" sId="17">
    <oc r="F63" t="inlineStr">
      <is>
        <t>x</t>
      </is>
    </oc>
    <nc r="F63"/>
  </rcc>
  <rcc rId="887" sId="17">
    <oc r="F64" t="inlineStr">
      <is>
        <t>x</t>
      </is>
    </oc>
    <nc r="F64"/>
  </rcc>
  <rcc rId="888" sId="17">
    <oc r="F65" t="inlineStr">
      <is>
        <t>x</t>
      </is>
    </oc>
    <nc r="F65"/>
  </rcc>
  <rcc rId="889" sId="17">
    <oc r="F66" t="inlineStr">
      <is>
        <t>x</t>
      </is>
    </oc>
    <nc r="F66"/>
  </rcc>
  <rcc rId="890" sId="17">
    <oc r="G67" t="inlineStr">
      <is>
        <t>x</t>
      </is>
    </oc>
    <nc r="G67"/>
  </rcc>
  <rcc rId="891" sId="17">
    <oc r="G68" t="inlineStr">
      <is>
        <t>x</t>
      </is>
    </oc>
    <nc r="G68"/>
  </rcc>
  <rcc rId="892" sId="17">
    <oc r="G69" t="inlineStr">
      <is>
        <t>x</t>
      </is>
    </oc>
    <nc r="G69"/>
  </rcc>
  <rcc rId="893" sId="17">
    <oc r="G70" t="inlineStr">
      <is>
        <t>x</t>
      </is>
    </oc>
    <nc r="G70"/>
  </rcc>
  <rcc rId="894" sId="17">
    <oc r="G71" t="inlineStr">
      <is>
        <t>x</t>
      </is>
    </oc>
    <nc r="G71"/>
  </rcc>
  <rcc rId="895" sId="17">
    <oc r="G72" t="inlineStr">
      <is>
        <t>x</t>
      </is>
    </oc>
    <nc r="G72"/>
  </rcc>
  <rcc rId="896" sId="17">
    <oc r="E52" t="inlineStr">
      <is>
        <t>john do</t>
      </is>
    </oc>
    <nc r="E52"/>
  </rcc>
  <rcc rId="897" sId="17">
    <oc r="E41" t="inlineStr">
      <is>
        <t>x</t>
      </is>
    </oc>
    <nc r="E41"/>
  </rcc>
  <rcc rId="898" sId="17">
    <oc r="E42" t="inlineStr">
      <is>
        <t>x</t>
      </is>
    </oc>
    <nc r="E42"/>
  </rcc>
  <rcc rId="899" sId="17">
    <oc r="E43" t="inlineStr">
      <is>
        <t>x</t>
      </is>
    </oc>
    <nc r="E43"/>
  </rcc>
  <rcc rId="900" sId="17">
    <oc r="E44" t="inlineStr">
      <is>
        <t>x</t>
      </is>
    </oc>
    <nc r="E44"/>
  </rcc>
  <rcc rId="901" sId="17">
    <oc r="E45" t="inlineStr">
      <is>
        <t>x</t>
      </is>
    </oc>
    <nc r="E45"/>
  </rcc>
  <rcc rId="902" sId="17">
    <oc r="E46" t="inlineStr">
      <is>
        <t>x</t>
      </is>
    </oc>
    <nc r="E46"/>
  </rcc>
  <rcc rId="903" sId="17">
    <oc r="E47" t="inlineStr">
      <is>
        <t>x</t>
      </is>
    </oc>
    <nc r="E47"/>
  </rcc>
  <rcc rId="904" sId="17">
    <oc r="E48" t="inlineStr">
      <is>
        <t>x</t>
      </is>
    </oc>
    <nc r="E48"/>
  </rcc>
  <rcc rId="905" sId="17">
    <oc r="E49" t="inlineStr">
      <is>
        <t>x</t>
      </is>
    </oc>
    <nc r="E49"/>
  </rcc>
  <rcc rId="906" sId="17">
    <oc r="E50" t="inlineStr">
      <is>
        <t>x</t>
      </is>
    </oc>
    <nc r="E50"/>
  </rcc>
  <rcc rId="907" sId="17">
    <oc r="E51" t="inlineStr">
      <is>
        <t>x</t>
      </is>
    </oc>
    <nc r="E51"/>
  </rcc>
  <rcc rId="908" sId="17">
    <oc r="F24" t="inlineStr">
      <is>
        <t>x</t>
      </is>
    </oc>
    <nc r="F24"/>
  </rcc>
  <rcc rId="909" sId="17">
    <oc r="F25" t="inlineStr">
      <is>
        <t>x</t>
      </is>
    </oc>
    <nc r="F25"/>
  </rcc>
  <rcc rId="910" sId="17">
    <oc r="G26" t="inlineStr">
      <is>
        <t>x</t>
      </is>
    </oc>
    <nc r="G26"/>
  </rcc>
  <rcc rId="911" sId="17">
    <oc r="G27" t="inlineStr">
      <is>
        <t>x</t>
      </is>
    </oc>
    <nc r="G27"/>
  </rcc>
  <rcc rId="912" sId="17">
    <oc r="G28" t="inlineStr">
      <is>
        <t>x</t>
      </is>
    </oc>
    <nc r="G28"/>
  </rcc>
  <rcc rId="913" sId="17">
    <oc r="G29" t="inlineStr">
      <is>
        <t>x</t>
      </is>
    </oc>
    <nc r="G29"/>
  </rcc>
  <rcc rId="914" sId="17">
    <oc r="H30" t="inlineStr">
      <is>
        <t>x</t>
      </is>
    </oc>
    <nc r="H30"/>
  </rcc>
  <rcc rId="915" sId="17">
    <oc r="H31" t="inlineStr">
      <is>
        <t>x</t>
      </is>
    </oc>
    <nc r="H31"/>
  </rcc>
  <rcc rId="916" sId="17">
    <oc r="H32" t="inlineStr">
      <is>
        <t>x</t>
      </is>
    </oc>
    <nc r="H32"/>
  </rcc>
  <rcc rId="917" sId="17">
    <oc r="G33" t="inlineStr">
      <is>
        <t>x</t>
      </is>
    </oc>
    <nc r="G33"/>
  </rcc>
  <rcc rId="918" sId="17">
    <oc r="G34" t="inlineStr">
      <is>
        <t>x</t>
      </is>
    </oc>
    <nc r="G34"/>
  </rcc>
  <rcc rId="919" sId="17">
    <oc r="G35" t="inlineStr">
      <is>
        <t>x</t>
      </is>
    </oc>
    <nc r="G35"/>
  </rcc>
  <rcc rId="920" sId="17">
    <oc r="F36" t="inlineStr">
      <is>
        <t>x</t>
      </is>
    </oc>
    <nc r="F36"/>
  </rcc>
  <rcc rId="921" sId="17">
    <oc r="F37" t="inlineStr">
      <is>
        <t>x</t>
      </is>
    </oc>
    <nc r="F37"/>
  </rcc>
  <rcc rId="922" sId="17">
    <oc r="F38" t="inlineStr">
      <is>
        <t>x</t>
      </is>
    </oc>
    <nc r="F38"/>
  </rcc>
  <rcc rId="923" sId="17">
    <oc r="F39" t="inlineStr">
      <is>
        <t>x</t>
      </is>
    </oc>
    <nc r="F39"/>
  </rcc>
  <rcc rId="924" sId="17">
    <oc r="F40" t="inlineStr">
      <is>
        <t>x</t>
      </is>
    </oc>
    <nc r="F40"/>
  </rcc>
  <rcc rId="925" sId="17">
    <oc r="E21" t="inlineStr">
      <is>
        <t>x</t>
      </is>
    </oc>
    <nc r="E21"/>
  </rcc>
  <rcc rId="926" sId="17">
    <oc r="E22" t="inlineStr">
      <is>
        <t>x</t>
      </is>
    </oc>
    <nc r="E22"/>
  </rcc>
  <rcc rId="927" sId="17">
    <oc r="E23" t="inlineStr">
      <is>
        <t>x</t>
      </is>
    </oc>
    <nc r="E23"/>
  </rcc>
  <rcc rId="928" sId="17">
    <oc r="D75" t="inlineStr">
      <is>
        <t xml:space="preserve">Does Internal Audit report its audit findings to the City's Audit Committee? </t>
      </is>
    </oc>
    <nc r="D75" t="inlineStr">
      <is>
        <r>
          <t xml:space="preserve">Does Internal Audit report its audit findings to the </t>
        </r>
        <r>
          <rPr>
            <sz val="10"/>
            <color theme="3" tint="0.39997558519241921"/>
            <rFont val="Times New Roman"/>
            <family val="1"/>
          </rPr>
          <t xml:space="preserve">City's </t>
        </r>
        <r>
          <rPr>
            <sz val="10"/>
            <rFont val="Times New Roman"/>
            <family val="1"/>
          </rPr>
          <t xml:space="preserve">Audit Committee? </t>
        </r>
      </is>
    </nc>
  </rcc>
  <rfmt sheetId="17" sqref="D74:D75">
    <dxf>
      <fill>
        <patternFill>
          <bgColor rgb="FFFFFF00"/>
        </patternFill>
      </fill>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929" sId="10" ref="A14:XFD14" action="insertRow">
    <undo index="0" exp="area" ref3D="1" dr="$A$153:$XFD$1048576" dn="Z_E7B2B986_78C1_42E5_8F48_89171648BA85_.wvu.Rows" sId="10"/>
    <undo index="0" exp="area" ref3D="1" dr="$J$1:$XFD$1048576" dn="Z_E7B2B986_78C1_42E5_8F48_89171648BA85_.wvu.Cols" sId="10"/>
  </rrc>
  <rcv guid="{E7B2B986-78C1-42E5-8F48-89171648BA85}" action="delete"/>
  <rdn rId="0" localSheetId="1" customView="1" name="Z_E7B2B986_78C1_42E5_8F48_89171648BA85_.wvu.PrintArea" hidden="1" oldHidden="1">
    <formula>'A- Effectiveness &amp; Efficiency'!$A$1:$J$70</formula>
    <oldFormula>'A- Effectiveness &amp; Efficiency'!$A$1:$J$70</oldFormula>
  </rdn>
  <rdn rId="0" localSheetId="1" customView="1" name="Z_E7B2B986_78C1_42E5_8F48_89171648BA85_.wvu.PrintTitles" hidden="1" oldHidden="1">
    <formula>'A- Effectiveness &amp; Efficiency'!$1:$10</formula>
    <oldFormula>'A- Effectiveness &amp; Efficiency'!$1:$10</oldFormula>
  </rdn>
  <rdn rId="0" localSheetId="1" customView="1" name="Z_E7B2B986_78C1_42E5_8F48_89171648BA85_.wvu.Rows" hidden="1" oldHidden="1">
    <formula>'A- Effectiveness &amp; Efficiency'!$78:$1048576,'A- Effectiveness &amp; Efficiency'!$72:$77</formula>
    <oldFormula>'A- Effectiveness &amp; Efficiency'!$78:$1048576,'A- Effectiveness &amp; Efficiency'!$72:$77</oldFormula>
  </rdn>
  <rdn rId="0" localSheetId="1" customView="1" name="Z_E7B2B986_78C1_42E5_8F48_89171648BA85_.wvu.Cols" hidden="1" oldHidden="1">
    <formula>'A- Effectiveness &amp; Efficiency'!$K:$XFD</formula>
    <oldFormula>'A- Effectiveness &amp; Efficiency'!$K:$XFD</oldFormula>
  </rdn>
  <rdn rId="0" localSheetId="3" customView="1" name="Z_E7B2B986_78C1_42E5_8F48_89171648BA85_.wvu.PrintArea" hidden="1" oldHidden="1">
    <formula>'B- Cash Receipts'!$A$1:$J$46</formula>
    <oldFormula>'B- Cash Receipts'!$A$1:$J$46</oldFormula>
  </rdn>
  <rdn rId="0" localSheetId="3" customView="1" name="Z_E7B2B986_78C1_42E5_8F48_89171648BA85_.wvu.PrintTitles" hidden="1" oldHidden="1">
    <formula>'B- Cash Receipts'!$1:$10</formula>
    <oldFormula>'B- Cash Receipts'!$1:$10</oldFormula>
  </rdn>
  <rdn rId="0" localSheetId="3" customView="1" name="Z_E7B2B986_78C1_42E5_8F48_89171648BA85_.wvu.Rows" hidden="1" oldHidden="1">
    <formula>'B- Cash Receipts'!$82:$1048576,'B- Cash Receipts'!$48:$78</formula>
    <oldFormula>'B- Cash Receipts'!$82:$1048576,'B- Cash Receipts'!$48:$78</oldFormula>
  </rdn>
  <rdn rId="0" localSheetId="3" customView="1" name="Z_E7B2B986_78C1_42E5_8F48_89171648BA85_.wvu.Cols" hidden="1" oldHidden="1">
    <formula>'B- Cash Receipts'!$K:$XFD</formula>
    <oldFormula>'B- Cash Receipts'!$K:$XFD</oldFormula>
  </rdn>
  <rdn rId="0" localSheetId="4" customView="1" name="Z_E7B2B986_78C1_42E5_8F48_89171648BA85_.wvu.PrintArea" hidden="1" oldHidden="1">
    <formula>'C- Imprest Funds'!$A$1:$J$30</formula>
    <oldFormula>'C- Imprest Funds'!$A$1:$J$30</oldFormula>
  </rdn>
  <rdn rId="0" localSheetId="4" customView="1" name="Z_E7B2B986_78C1_42E5_8F48_89171648BA85_.wvu.PrintTitles" hidden="1" oldHidden="1">
    <formula>'C- Imprest Funds'!$1:$10</formula>
    <oldFormula>'C- Imprest Funds'!$1:$10</oldFormula>
  </rdn>
  <rdn rId="0" localSheetId="4" customView="1" name="Z_E7B2B986_78C1_42E5_8F48_89171648BA85_.wvu.Rows" hidden="1" oldHidden="1">
    <formula>'C- Imprest Funds'!$79:$1048576,'C- Imprest Funds'!$32:$78</formula>
    <oldFormula>'C- Imprest Funds'!$79:$1048576,'C- Imprest Funds'!$32:$78</oldFormula>
  </rdn>
  <rdn rId="0" localSheetId="4" customView="1" name="Z_E7B2B986_78C1_42E5_8F48_89171648BA85_.wvu.Cols" hidden="1" oldHidden="1">
    <formula>'C- Imprest Funds'!$K:$XFD</formula>
    <oldFormula>'C- Imprest Funds'!$K:$XFD</oldFormula>
  </rdn>
  <rdn rId="0" localSheetId="5" customView="1" name="Z_E7B2B986_78C1_42E5_8F48_89171648BA85_.wvu.PrintArea" hidden="1" oldHidden="1">
    <formula>'D- Billings &amp; Receivables'!$A$1:$J$33</formula>
    <oldFormula>'D- Billings &amp; Receivables'!$A$1:$J$33</oldFormula>
  </rdn>
  <rdn rId="0" localSheetId="5" customView="1" name="Z_E7B2B986_78C1_42E5_8F48_89171648BA85_.wvu.PrintTitles" hidden="1" oldHidden="1">
    <formula>'D- Billings &amp; Receivables'!$1:$10</formula>
    <oldFormula>'D- Billings &amp; Receivables'!$1:$10</oldFormula>
  </rdn>
  <rdn rId="0" localSheetId="5" customView="1" name="Z_E7B2B986_78C1_42E5_8F48_89171648BA85_.wvu.Rows" hidden="1" oldHidden="1">
    <formula>'D- Billings &amp; Receivables'!$75:$1048576,'D- Billings &amp; Receivables'!$35:$74</formula>
    <oldFormula>'D- Billings &amp; Receivables'!$75:$1048576,'D- Billings &amp; Receivables'!$35:$74</oldFormula>
  </rdn>
  <rdn rId="0" localSheetId="5" customView="1" name="Z_E7B2B986_78C1_42E5_8F48_89171648BA85_.wvu.Cols" hidden="1" oldHidden="1">
    <formula>'D- Billings &amp; Receivables'!$K:$XFD</formula>
    <oldFormula>'D- Billings &amp; Receivables'!$K:$XFD</oldFormula>
  </rdn>
  <rdn rId="0" localSheetId="6" customView="1" name="Z_E7B2B986_78C1_42E5_8F48_89171648BA85_.wvu.PrintArea" hidden="1" oldHidden="1">
    <formula>'E- Expenditures &amp; Payables'!$A$1:$J$68</formula>
    <oldFormula>'E- Expenditures &amp; Payables'!$A$1:$J$68</oldFormula>
  </rdn>
  <rdn rId="0" localSheetId="6" customView="1" name="Z_E7B2B986_78C1_42E5_8F48_89171648BA85_.wvu.PrintTitles" hidden="1" oldHidden="1">
    <formula>'E- Expenditures &amp; Payables'!$1:$10</formula>
    <oldFormula>'E- Expenditures &amp; Payables'!$1:$10</oldFormula>
  </rdn>
  <rdn rId="0" localSheetId="6" customView="1" name="Z_E7B2B986_78C1_42E5_8F48_89171648BA85_.wvu.Rows" hidden="1" oldHidden="1">
    <formula>'E- Expenditures &amp; Payables'!$78:$1048576,'E- Expenditures &amp; Payables'!$70:$70</formula>
    <oldFormula>'E- Expenditures &amp; Payables'!$78:$1048576,'E- Expenditures &amp; Payables'!$70:$70</oldFormula>
  </rdn>
  <rdn rId="0" localSheetId="6" customView="1" name="Z_E7B2B986_78C1_42E5_8F48_89171648BA85_.wvu.Cols" hidden="1" oldHidden="1">
    <formula>'E- Expenditures &amp; Payables'!$K:$XFD</formula>
    <oldFormula>'E- Expenditures &amp; Payables'!$K:$XFD</oldFormula>
  </rdn>
  <rdn rId="0" localSheetId="7" customView="1" name="Z_E7B2B986_78C1_42E5_8F48_89171648BA85_.wvu.PrintTitles" hidden="1" oldHidden="1">
    <formula>'F- Inventory'!$1:$10</formula>
    <oldFormula>'F- Inventory'!$1:$10</oldFormula>
  </rdn>
  <rdn rId="0" localSheetId="7" customView="1" name="Z_E7B2B986_78C1_42E5_8F48_89171648BA85_.wvu.Rows" hidden="1" oldHidden="1">
    <formula>'F- Inventory'!$64:$1048576,'F- Inventory'!$44:$63</formula>
    <oldFormula>'F- Inventory'!$64:$1048576,'F- Inventory'!$44:$63</oldFormula>
  </rdn>
  <rdn rId="0" localSheetId="7" customView="1" name="Z_E7B2B986_78C1_42E5_8F48_89171648BA85_.wvu.Cols" hidden="1" oldHidden="1">
    <formula>'F- Inventory'!$K:$XFD</formula>
    <oldFormula>'F- Inventory'!$K:$XFD</oldFormula>
  </rdn>
  <rdn rId="0" localSheetId="8" customView="1" name="Z_E7B2B986_78C1_42E5_8F48_89171648BA85_.wvu.PrintTitles" hidden="1" oldHidden="1">
    <formula>'G- Payroll &amp; Personnel'!$1:$10</formula>
    <oldFormula>'G- Payroll &amp; Personnel'!$1:$10</oldFormula>
  </rdn>
  <rdn rId="0" localSheetId="8" customView="1" name="Z_E7B2B986_78C1_42E5_8F48_89171648BA85_.wvu.Rows" hidden="1" oldHidden="1">
    <formula>'G- Payroll &amp; Personnel'!$72:$1048576,'G- Payroll &amp; Personnel'!$49:$71</formula>
    <oldFormula>'G- Payroll &amp; Personnel'!$72:$1048576,'G- Payroll &amp; Personnel'!$49:$71</oldFormula>
  </rdn>
  <rdn rId="0" localSheetId="8" customView="1" name="Z_E7B2B986_78C1_42E5_8F48_89171648BA85_.wvu.Cols" hidden="1" oldHidden="1">
    <formula>'G- Payroll &amp; Personnel'!$K:$XFD</formula>
    <oldFormula>'G- Payroll &amp; Personnel'!$K:$XFD</oldFormula>
  </rdn>
  <rdn rId="0" localSheetId="9" customView="1" name="Z_E7B2B986_78C1_42E5_8F48_89171648BA85_.wvu.PrintTitles" hidden="1" oldHidden="1">
    <formula>'H-General IT Controls&amp;Procedure'!$1:$10</formula>
    <oldFormula>'H-General IT Controls&amp;Procedure'!$1:$10</oldFormula>
  </rdn>
  <rdn rId="0" localSheetId="9" customView="1" name="Z_E7B2B986_78C1_42E5_8F48_89171648BA85_.wvu.Rows" hidden="1" oldHidden="1">
    <formula>'H-General IT Controls&amp;Procedure'!$598:$1048576,'H-General IT Controls&amp;Procedure'!$426:$448</formula>
    <oldFormula>'H-General IT Controls&amp;Procedure'!$598:$1048576,'H-General IT Controls&amp;Procedure'!$426:$448</oldFormula>
  </rdn>
  <rdn rId="0" localSheetId="9" customView="1" name="Z_E7B2B986_78C1_42E5_8F48_89171648BA85_.wvu.Cols" hidden="1" oldHidden="1">
    <formula>'H-General IT Controls&amp;Procedure'!$J:$XFD</formula>
    <oldFormula>'H-General IT Controls&amp;Procedure'!$J:$XFD</oldFormula>
  </rdn>
  <rdn rId="0" localSheetId="10" customView="1" name="Z_E7B2B986_78C1_42E5_8F48_89171648BA85_.wvu.PrintArea" hidden="1" oldHidden="1">
    <formula>'I- Internet Connectivity'!$A$1:$I$44</formula>
    <oldFormula>'I- Internet Connectivity'!$A$1:$I$44</oldFormula>
  </rdn>
  <rdn rId="0" localSheetId="10" customView="1" name="Z_E7B2B986_78C1_42E5_8F48_89171648BA85_.wvu.PrintTitles" hidden="1" oldHidden="1">
    <formula>'I- Internet Connectivity'!$1:$9</formula>
    <oldFormula>'I- Internet Connectivity'!$1:$9</oldFormula>
  </rdn>
  <rdn rId="0" localSheetId="10" customView="1" name="Z_E7B2B986_78C1_42E5_8F48_89171648BA85_.wvu.Rows" hidden="1" oldHidden="1">
    <formula>'I- Internet Connectivity'!$154:$1048576</formula>
    <oldFormula>'I- Internet Connectivity'!$154:$1048576</oldFormula>
  </rdn>
  <rdn rId="0" localSheetId="10" customView="1" name="Z_E7B2B986_78C1_42E5_8F48_89171648BA85_.wvu.Cols" hidden="1" oldHidden="1">
    <formula>'I- Internet Connectivity'!$J:$XFD</formula>
    <oldFormula>'I- Internet Connectivity'!$J:$XFD</oldFormula>
  </rdn>
  <rdn rId="0" localSheetId="11" customView="1" name="Z_E7B2B986_78C1_42E5_8F48_89171648BA85_.wvu.PrintTitles" hidden="1" oldHidden="1">
    <formula>'J- Project Risk and IT Risks'!$1:$9</formula>
    <oldFormula>'J- Project Risk and IT Risks'!$1:$9</oldFormula>
  </rdn>
  <rdn rId="0" localSheetId="11" customView="1" name="Z_E7B2B986_78C1_42E5_8F48_89171648BA85_.wvu.Rows" hidden="1" oldHidden="1">
    <formula>'J- Project Risk and IT Risks'!$150:$1048576</formula>
    <oldFormula>'J- Project Risk and IT Risks'!$150:$1048576</oldFormula>
  </rdn>
  <rdn rId="0" localSheetId="11" customView="1" name="Z_E7B2B986_78C1_42E5_8F48_89171648BA85_.wvu.Cols" hidden="1" oldHidden="1">
    <formula>'J- Project Risk and IT Risks'!$J:$XFD</formula>
    <oldFormula>'J- Project Risk and IT Risks'!$J:$XFD</oldFormula>
  </rdn>
  <rdn rId="0" localSheetId="12" customView="1" name="Z_E7B2B986_78C1_42E5_8F48_89171648BA85_.wvu.PrintTitles" hidden="1" oldHidden="1">
    <formula>'K- Incident Response'!$1:$9</formula>
    <oldFormula>'K- Incident Response'!$1:$9</oldFormula>
  </rdn>
  <rdn rId="0" localSheetId="12" customView="1" name="Z_E7B2B986_78C1_42E5_8F48_89171648BA85_.wvu.Rows" hidden="1" oldHidden="1">
    <formula>'K- Incident Response'!$113:$1048576,'K- Incident Response'!$33:$87</formula>
    <oldFormula>'K- Incident Response'!$113:$1048576,'K- Incident Response'!$33:$87</oldFormula>
  </rdn>
  <rdn rId="0" localSheetId="12" customView="1" name="Z_E7B2B986_78C1_42E5_8F48_89171648BA85_.wvu.Cols" hidden="1" oldHidden="1">
    <formula>'K- Incident Response'!$J:$XFD</formula>
    <oldFormula>'K- Incident Response'!$J:$XFD</oldFormula>
  </rdn>
  <rdn rId="0" localSheetId="13" customView="1" name="Z_E7B2B986_78C1_42E5_8F48_89171648BA85_.wvu.PrintTitles" hidden="1" oldHidden="1">
    <formula>'L- Single Audit'!$1:$10</formula>
    <oldFormula>'L- Single Audit'!$1:$10</oldFormula>
  </rdn>
  <rdn rId="0" localSheetId="13" customView="1" name="Z_E7B2B986_78C1_42E5_8F48_89171648BA85_.wvu.Rows" hidden="1" oldHidden="1">
    <formula>'L- Single Audit'!$136:$1048576,'L- Single Audit'!$66:$135</formula>
    <oldFormula>'L- Single Audit'!$136:$1048576,'L- Single Audit'!$66:$135</oldFormula>
  </rdn>
  <rdn rId="0" localSheetId="13" customView="1" name="Z_E7B2B986_78C1_42E5_8F48_89171648BA85_.wvu.Cols" hidden="1" oldHidden="1">
    <formula>'L- Single Audit'!$J:$XFD</formula>
    <oldFormula>'L- Single Audit'!$J:$XFD</oldFormula>
  </rdn>
  <rdn rId="0" localSheetId="14" customView="1" name="Z_E7B2B986_78C1_42E5_8F48_89171648BA85_.wvu.PrintTitles" hidden="1" oldHidden="1">
    <formula>'M- Licenses &amp; Permits'!$1:$10</formula>
    <oldFormula>'M- Licenses &amp; Permits'!$1:$10</oldFormula>
  </rdn>
  <rdn rId="0" localSheetId="14" customView="1" name="Z_E7B2B986_78C1_42E5_8F48_89171648BA85_.wvu.Rows" hidden="1" oldHidden="1">
    <formula>'M- Licenses &amp; Permits'!$72:$1048576,'M- Licenses &amp; Permits'!$34:$71</formula>
    <oldFormula>'M- Licenses &amp; Permits'!$72:$1048576,'M- Licenses &amp; Permits'!$34:$71</oldFormula>
  </rdn>
  <rdn rId="0" localSheetId="14" customView="1" name="Z_E7B2B986_78C1_42E5_8F48_89171648BA85_.wvu.Cols" hidden="1" oldHidden="1">
    <formula>'M- Licenses &amp; Permits'!$K:$XFD</formula>
    <oldFormula>'M- Licenses &amp; Permits'!$K:$XFD</oldFormula>
  </rdn>
  <rdn rId="0" localSheetId="15" customView="1" name="Z_E7B2B986_78C1_42E5_8F48_89171648BA85_.wvu.PrintTitles" hidden="1" oldHidden="1">
    <formula>'N- Violations Certificates'!$1:$10</formula>
    <oldFormula>'N- Violations Certificates'!$1:$10</oldFormula>
  </rdn>
  <rdn rId="0" localSheetId="15" customView="1" name="Z_E7B2B986_78C1_42E5_8F48_89171648BA85_.wvu.Rows" hidden="1" oldHidden="1">
    <formula>'N- Violations Certificates'!$72:$1048576,'N- Violations Certificates'!$27:$71</formula>
    <oldFormula>'N- Violations Certificates'!$72:$1048576,'N- Violations Certificates'!$27:$71</oldFormula>
  </rdn>
  <rdn rId="0" localSheetId="15" customView="1" name="Z_E7B2B986_78C1_42E5_8F48_89171648BA85_.wvu.Cols" hidden="1" oldHidden="1">
    <formula>'N- Violations Certificates'!$K:$XFD</formula>
    <oldFormula>'N- Violations Certificates'!$K:$XFD</oldFormula>
  </rdn>
  <rdn rId="0" localSheetId="16" customView="1" name="Z_E7B2B986_78C1_42E5_8F48_89171648BA85_.wvu.PrintTitles" hidden="1" oldHidden="1">
    <formula>'O- Lease, Concession, Franchise'!$1:$10</formula>
    <oldFormula>'O- Lease, Concession, Franchise'!$1:$10</oldFormula>
  </rdn>
  <rdn rId="0" localSheetId="16" customView="1" name="Z_E7B2B986_78C1_42E5_8F48_89171648BA85_.wvu.Rows" hidden="1" oldHidden="1">
    <formula>'O- Lease, Concession, Franchise'!$72:$1048576,'O- Lease, Concession, Franchise'!$32:$71</formula>
    <oldFormula>'O- Lease, Concession, Franchise'!$72:$1048576,'O- Lease, Concession, Franchise'!$32:$71</oldFormula>
  </rdn>
  <rdn rId="0" localSheetId="16" customView="1" name="Z_E7B2B986_78C1_42E5_8F48_89171648BA85_.wvu.Cols" hidden="1" oldHidden="1">
    <formula>'O- Lease, Concession, Franchise'!$K:$XFD</formula>
    <oldFormula>'O- Lease, Concession, Franchise'!$K:$XFD</oldFormula>
  </rdn>
  <rdn rId="0" localSheetId="17" customView="1" name="Z_E7B2B986_78C1_42E5_8F48_89171648BA85_.wvu.PrintTitles" hidden="1" oldHidden="1">
    <formula>'P- Internal Audit Function'!$1:$10</formula>
    <oldFormula>'P- Internal Audit Function'!$1:$10</oldFormula>
  </rdn>
  <rdn rId="0" localSheetId="17" customView="1" name="Z_E7B2B986_78C1_42E5_8F48_89171648BA85_.wvu.Rows" hidden="1" oldHidden="1">
    <formula>'P- Internal Audit Function'!$90:$1048576,'P- Internal Audit Function'!$80:$88</formula>
    <oldFormula>'P- Internal Audit Function'!$90:$1048576,'P- Internal Audit Function'!$80:$88</oldFormula>
  </rdn>
  <rdn rId="0" localSheetId="17" customView="1" name="Z_E7B2B986_78C1_42E5_8F48_89171648BA85_.wvu.Cols" hidden="1" oldHidden="1">
    <formula>'P- Internal Audit Function'!$J:$XFD</formula>
    <oldFormula>'P- Internal Audit Function'!$J:$XFD</oldFormula>
  </rdn>
  <rdn rId="0" localSheetId="18" customView="1" name="Z_E7B2B986_78C1_42E5_8F48_89171648BA85_.wvu.PrintArea" hidden="1" oldHidden="1">
    <formula>'Explanation of Responses'!$B$2:$D$102</formula>
    <oldFormula>'Explanation of Responses'!$B$2:$D$102</oldFormula>
  </rdn>
  <rdn rId="0" localSheetId="18" customView="1" name="Z_E7B2B986_78C1_42E5_8F48_89171648BA85_.wvu.PrintTitles" hidden="1" oldHidden="1">
    <formula>'Explanation of Responses'!$11:$11</formula>
    <oldFormula>'Explanation of Responses'!$11:$11</oldFormula>
  </rdn>
  <rdn rId="0" localSheetId="18" customView="1" name="Z_E7B2B986_78C1_42E5_8F48_89171648BA85_.wvu.Rows" hidden="1" oldHidden="1">
    <formula>'Explanation of Responses'!$603:$1048576,'Explanation of Responses'!$103:$602</formula>
    <oldFormula>'Explanation of Responses'!$603:$1048576,'Explanation of Responses'!$103:$602</oldFormula>
  </rdn>
  <rdn rId="0" localSheetId="18" customView="1" name="Z_E7B2B986_78C1_42E5_8F48_89171648BA85_.wvu.Cols" hidden="1" oldHidden="1">
    <formula>'Explanation of Responses'!$F:$XFD</formula>
    <oldFormula>'Explanation of Responses'!$F:$XFD</oldFormula>
  </rdn>
  <rdn rId="0" localSheetId="19" customView="1" name="Z_E7B2B986_78C1_42E5_8F48_89171648BA85_.wvu.PrintArea" hidden="1" oldHidden="1">
    <formula>'Results of Evaluation'!$A$1:$H$29</formula>
    <oldFormula>'Results of Evaluation'!$A$1:$H$29</oldFormula>
  </rdn>
  <rdn rId="0" localSheetId="19" customView="1" name="Z_E7B2B986_78C1_42E5_8F48_89171648BA85_.wvu.Rows" hidden="1" oldHidden="1">
    <formula>'Results of Evaluation'!$40:$1048576,'Results of Evaluation'!$30:$36</formula>
    <oldFormula>'Results of Evaluation'!$40:$1048576,'Results of Evaluation'!$30:$36</oldFormula>
  </rdn>
  <rdn rId="0" localSheetId="19" customView="1" name="Z_E7B2B986_78C1_42E5_8F48_89171648BA85_.wvu.Cols" hidden="1" oldHidden="1">
    <formula>'Results of Evaluation'!$I:$XFD</formula>
    <oldFormula>'Results of Evaluation'!$I:$XFD</oldFormula>
  </rdn>
  <rcv guid="{E7B2B986-78C1-42E5-8F48-89171648BA85}"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991" sId="9" ref="A16:XFD16" action="insertRow">
    <undo index="0" exp="area" ref3D="1" dr="$J$1:$XFD$1048576" dn="Z_E7B2B986_78C1_42E5_8F48_89171648BA85_.wvu.Cols" sId="9"/>
    <undo index="2" exp="area" ref3D="1" dr="$A$426:$XFD$448" dn="Z_E7B2B986_78C1_42E5_8F48_89171648BA85_.wvu.Rows" sId="9"/>
    <undo index="1" exp="area" ref3D="1" dr="$A$598:$XFD$1048576" dn="Z_E7B2B986_78C1_42E5_8F48_89171648BA85_.wvu.Rows" sId="9"/>
  </rrc>
  <rfmt sheetId="9" sqref="D115">
    <dxf>
      <alignment vertical="center" readingOrder="0"/>
    </dxf>
  </rfmt>
  <rfmt sheetId="9" sqref="D115">
    <dxf>
      <alignment vertical="bottom" readingOrder="0"/>
    </dxf>
  </rfmt>
  <rfmt sheetId="9" sqref="D115">
    <dxf>
      <alignment vertical="top" readingOrder="0"/>
    </dxf>
  </rfmt>
  <rcc rId="992" sId="9">
    <oc r="D184" t="inlineStr">
      <is>
        <t>Does the documentation contain:                                                                             i. a description of the application?</t>
      </is>
    </oc>
    <nc r="D184" t="inlineStr">
      <is>
        <t>Does the documentation contain:                                                                             i. A description of the application?</t>
      </is>
    </nc>
  </rcc>
  <rcc rId="993" sId="9">
    <oc r="D185" t="inlineStr">
      <is>
        <t>ii. a filename and backup filename?</t>
      </is>
    </oc>
    <nc r="D185" t="inlineStr">
      <is>
        <t>ii. A filename and backup filename?</t>
      </is>
    </nc>
  </rcc>
  <rcc rId="994" sId="9">
    <oc r="D186" t="inlineStr">
      <is>
        <t>iii. update frequency?</t>
      </is>
    </oc>
    <nc r="D186" t="inlineStr">
      <is>
        <t>iii. Update frequency?</t>
      </is>
    </nc>
  </rcc>
  <rcc rId="995" sId="9">
    <oc r="D187" t="inlineStr">
      <is>
        <t>iv. sources of data including other filenames?</t>
      </is>
    </oc>
    <nc r="D187" t="inlineStr">
      <is>
        <t>iv. Sources of data including other filenames?</t>
      </is>
    </nc>
  </rcc>
  <rcc rId="996" sId="9">
    <oc r="D188" t="inlineStr">
      <is>
        <t>v. field definitions and names?</t>
      </is>
    </oc>
    <nc r="D188" t="inlineStr">
      <is>
        <t>v. Field definitions and names?</t>
      </is>
    </nc>
  </rcc>
  <rcc rId="997" sId="9">
    <oc r="D189" t="inlineStr">
      <is>
        <t>vi. a printout of formulas (especially for spreadsheet programs)?</t>
      </is>
    </oc>
    <nc r="D189" t="inlineStr">
      <is>
        <t>vi. A printout of formulas (especially for spreadsheet programs)?</t>
      </is>
    </nc>
  </rcc>
  <rcc rId="998" sId="9">
    <oc r="D190" t="inlineStr">
      <is>
        <t>vii. program execution instructions?</t>
      </is>
    </oc>
    <nc r="D190" t="inlineStr">
      <is>
        <t>vii. Program execution instructions?</t>
      </is>
    </nc>
  </rcc>
  <rcc rId="999" sId="9">
    <oc r="D191" t="inlineStr">
      <is>
        <t>viii. backup instructions?</t>
      </is>
    </oc>
    <nc r="D191" t="inlineStr">
      <is>
        <t>viii. Backup instructions?</t>
      </is>
    </nc>
  </rcc>
  <rcc rId="1000" sId="9">
    <oc r="D192" t="inlineStr">
      <is>
        <t>ix. copy of the software application?</t>
      </is>
    </oc>
    <nc r="D192" t="inlineStr">
      <is>
        <t>ix. Copy of the software application?</t>
      </is>
    </nc>
  </rcc>
  <rcc rId="1001" sId="9">
    <oc r="D193" t="inlineStr">
      <is>
        <t>x. sample printouts?</t>
      </is>
    </oc>
    <nc r="D193" t="inlineStr">
      <is>
        <t>x. Sample printouts?</t>
      </is>
    </nc>
  </rcc>
  <rcc rId="1002" sId="9">
    <oc r="D194" t="inlineStr">
      <is>
        <t>xi. distribution requirements?</t>
      </is>
    </oc>
    <nc r="D194" t="inlineStr">
      <is>
        <t>xi. Distribution requirements?</t>
      </is>
    </nc>
  </rcc>
  <rcc rId="1003" sId="9">
    <oc r="B246" t="inlineStr">
      <is>
        <t xml:space="preserve">Application System Acquisitions, Development and Maintenance </t>
      </is>
    </oc>
    <nc r="B246" t="inlineStr">
      <is>
        <r>
          <t xml:space="preserve">Application System </t>
        </r>
        <r>
          <rPr>
            <b/>
            <strike/>
            <sz val="12"/>
            <color theme="1"/>
            <rFont val="Calibri"/>
            <family val="2"/>
          </rPr>
          <t>Acquisitions, Development and</t>
        </r>
        <r>
          <rPr>
            <b/>
            <sz val="12"/>
            <color theme="1"/>
            <rFont val="Calibri"/>
            <family val="2"/>
          </rPr>
          <t xml:space="preserve"> Maintenance </t>
        </r>
      </is>
    </nc>
  </rcc>
  <rfmt sheetId="9" sqref="B246:H246">
    <dxf>
      <fill>
        <patternFill patternType="solid">
          <bgColor rgb="FFFFFF00"/>
        </patternFill>
      </fill>
    </dxf>
  </rfmt>
  <rcc rId="1004" sId="9">
    <oc r="D303" t="inlineStr">
      <is>
        <t>Does the documentation contain:                                                                             i. a description of the application?</t>
      </is>
    </oc>
    <nc r="D303" t="inlineStr">
      <is>
        <t>Does the documentation contain:                                                                             i. A description of the application?</t>
      </is>
    </nc>
  </rcc>
  <rcc rId="1005" sId="9">
    <oc r="D304" t="inlineStr">
      <is>
        <t>ii. a filename and backup filename?</t>
      </is>
    </oc>
    <nc r="D304" t="inlineStr">
      <is>
        <t>ii. A filename and backup filename?</t>
      </is>
    </nc>
  </rcc>
  <rcc rId="1006" sId="9">
    <oc r="D305" t="inlineStr">
      <is>
        <t>iii. update frequency?</t>
      </is>
    </oc>
    <nc r="D305" t="inlineStr">
      <is>
        <t>iii. Update frequency?</t>
      </is>
    </nc>
  </rcc>
  <rcc rId="1007" sId="9">
    <oc r="D306" t="inlineStr">
      <is>
        <t>iv. sources of data including other filenames?</t>
      </is>
    </oc>
    <nc r="D306" t="inlineStr">
      <is>
        <t>iv. Sources of data including other filenames?</t>
      </is>
    </nc>
  </rcc>
  <rcc rId="1008" sId="9">
    <oc r="D307" t="inlineStr">
      <is>
        <t>v. field definitions and names?</t>
      </is>
    </oc>
    <nc r="D307" t="inlineStr">
      <is>
        <t>v. Field definitions and names?</t>
      </is>
    </nc>
  </rcc>
  <rcc rId="1009" sId="9">
    <oc r="D308" t="inlineStr">
      <is>
        <t>vi. a printout of formulas (especially for spreadsheet programs)?</t>
      </is>
    </oc>
    <nc r="D308" t="inlineStr">
      <is>
        <t>vi. A printout of formulas (especially for spreadsheet programs)?</t>
      </is>
    </nc>
  </rcc>
  <rcc rId="1010" sId="9">
    <oc r="D309" t="inlineStr">
      <is>
        <t>vii. program execution instructions?</t>
      </is>
    </oc>
    <nc r="D309" t="inlineStr">
      <is>
        <t>vii. Program execution instructions?</t>
      </is>
    </nc>
  </rcc>
  <rcc rId="1011" sId="9">
    <oc r="D310" t="inlineStr">
      <is>
        <t>viii. backup instructions?</t>
      </is>
    </oc>
    <nc r="D310" t="inlineStr">
      <is>
        <t>viii. Backup instructions?</t>
      </is>
    </nc>
  </rcc>
  <rcc rId="1012" sId="9">
    <oc r="D311" t="inlineStr">
      <is>
        <t>ix. copy of the software application?</t>
      </is>
    </oc>
    <nc r="D311" t="inlineStr">
      <is>
        <t>ix. Copy of the software application?</t>
      </is>
    </nc>
  </rcc>
  <rcc rId="1013" sId="9">
    <oc r="D312" t="inlineStr">
      <is>
        <t>x. sample printouts?</t>
      </is>
    </oc>
    <nc r="D312" t="inlineStr">
      <is>
        <t>x. Sample printouts?</t>
      </is>
    </nc>
  </rcc>
  <rcc rId="1014" sId="9">
    <oc r="D313" t="inlineStr">
      <is>
        <t>xi. distribution requirements?</t>
      </is>
    </oc>
    <nc r="D313" t="inlineStr">
      <is>
        <t>xi. Distribution requirements?</t>
      </is>
    </nc>
  </rcc>
  <rcc rId="1015" sId="9">
    <oc r="D357" t="inlineStr">
      <is>
        <t>Does the documentation contain:                                                                             i. a description of the application?</t>
      </is>
    </oc>
    <nc r="D357" t="inlineStr">
      <is>
        <t>Does the documentation contain:                                                                             i. A description of the application?</t>
      </is>
    </nc>
  </rcc>
  <rcc rId="1016" sId="9">
    <oc r="D358" t="inlineStr">
      <is>
        <t>ii. a filename and backup filename?</t>
      </is>
    </oc>
    <nc r="D358" t="inlineStr">
      <is>
        <t>ii. A filename and backup filename?</t>
      </is>
    </nc>
  </rcc>
  <rcc rId="1017" sId="9">
    <oc r="D359" t="inlineStr">
      <is>
        <t>iii. update frequency?</t>
      </is>
    </oc>
    <nc r="D359" t="inlineStr">
      <is>
        <t>iii. Update frequency?</t>
      </is>
    </nc>
  </rcc>
  <rcc rId="1018" sId="9">
    <oc r="D360" t="inlineStr">
      <is>
        <t>iv. sources of data including other filenames?</t>
      </is>
    </oc>
    <nc r="D360" t="inlineStr">
      <is>
        <t>iv. Sources of data including other filenames?</t>
      </is>
    </nc>
  </rcc>
  <rcc rId="1019" sId="9">
    <oc r="D361" t="inlineStr">
      <is>
        <t>v. field definitions and names?</t>
      </is>
    </oc>
    <nc r="D361" t="inlineStr">
      <is>
        <t>v. Field definitions and names?</t>
      </is>
    </nc>
  </rcc>
  <rcc rId="1020" sId="9">
    <oc r="D362" t="inlineStr">
      <is>
        <t>vi. a printout of formulas (especially for spreadsheet programs)?</t>
      </is>
    </oc>
    <nc r="D362" t="inlineStr">
      <is>
        <t>vi. A printout of formulas (especially for spreadsheet programs)?</t>
      </is>
    </nc>
  </rcc>
  <rcc rId="1021" sId="9">
    <oc r="D363" t="inlineStr">
      <is>
        <t>vii. program execution instructions?</t>
      </is>
    </oc>
    <nc r="D363" t="inlineStr">
      <is>
        <t>vii. Program execution instructions?</t>
      </is>
    </nc>
  </rcc>
  <rcc rId="1022" sId="9">
    <oc r="D364" t="inlineStr">
      <is>
        <t>viii. backup instructions?</t>
      </is>
    </oc>
    <nc r="D364" t="inlineStr">
      <is>
        <t>viii. Backup instructions?</t>
      </is>
    </nc>
  </rcc>
  <rcc rId="1023" sId="9">
    <oc r="D365" t="inlineStr">
      <is>
        <t>ix. copy of the software application?</t>
      </is>
    </oc>
    <nc r="D365" t="inlineStr">
      <is>
        <t>ix. Copy of the software application?</t>
      </is>
    </nc>
  </rcc>
  <rcc rId="1024" sId="9">
    <oc r="D366" t="inlineStr">
      <is>
        <t>x. sample printouts?</t>
      </is>
    </oc>
    <nc r="D366" t="inlineStr">
      <is>
        <t>x. Sample printouts?</t>
      </is>
    </nc>
  </rcc>
  <rcc rId="1025" sId="9">
    <oc r="D367" t="inlineStr">
      <is>
        <t>xi. distribution requirements?</t>
      </is>
    </oc>
    <nc r="D367" t="inlineStr">
      <is>
        <t>xi. Distribution requirements?</t>
      </is>
    </nc>
  </rcc>
  <rfmt sheetId="14" sqref="D13">
    <dxf>
      <fill>
        <patternFill patternType="solid">
          <bgColor rgb="FFFFFF00"/>
        </patternFill>
      </fill>
    </dxf>
  </rfmt>
  <rcc rId="1026" sId="14">
    <oc r="D13" t="inlineStr">
      <is>
        <r>
          <t xml:space="preserve">The City issues a variety of licenses and permits. It is therefore critical to </t>
        </r>
        <r>
          <rPr>
            <u/>
            <sz val="10"/>
            <rFont val="Times New Roman"/>
            <family val="1"/>
          </rPr>
          <t>ensure</t>
        </r>
        <r>
          <rPr>
            <sz val="10"/>
            <rFont val="Times New Roman"/>
            <family val="1"/>
          </rPr>
          <t xml:space="preserve"> that they are appropriately issued, accurately recorded, and any applicable fees received are promptly deposited and accurately recorded.</t>
        </r>
      </is>
    </oc>
    <nc r="D13" t="inlineStr">
      <is>
        <r>
          <t xml:space="preserve">The </t>
        </r>
        <r>
          <rPr>
            <sz val="10"/>
            <color theme="3" tint="0.39997558519241921"/>
            <rFont val="Times New Roman"/>
            <family val="1"/>
          </rPr>
          <t>C</t>
        </r>
        <r>
          <rPr>
            <strike/>
            <sz val="10"/>
            <color theme="3" tint="0.39994506668294322"/>
            <rFont val="Times New Roman"/>
            <family val="1"/>
          </rPr>
          <t>c</t>
        </r>
        <r>
          <rPr>
            <sz val="10"/>
            <rFont val="Times New Roman"/>
            <family val="1"/>
          </rPr>
          <t xml:space="preserve">ity issues a variety of licenses and permits. It is therefore critical to </t>
        </r>
        <r>
          <rPr>
            <u/>
            <sz val="10"/>
            <rFont val="Times New Roman"/>
            <family val="1"/>
          </rPr>
          <t>ensure</t>
        </r>
        <r>
          <rPr>
            <sz val="10"/>
            <rFont val="Times New Roman"/>
            <family val="1"/>
          </rPr>
          <t xml:space="preserve"> that they are appropriately issued, accurately recorded, and any applicable fees received are promptly deposited and accurately recorded.</t>
        </r>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6FB98A3E_7EBA_4E9F_A075_0F34D8C5F91F_.wvu.PrintArea" hidden="1" oldHidden="1">
    <formula>'A- Effectiveness &amp; Efficiency'!$A$1:$J$70</formula>
  </rdn>
  <rdn rId="0" localSheetId="1" customView="1" name="Z_6FB98A3E_7EBA_4E9F_A075_0F34D8C5F91F_.wvu.PrintTitles" hidden="1" oldHidden="1">
    <formula>'A- Effectiveness &amp; Efficiency'!$1:$10</formula>
  </rdn>
  <rdn rId="0" localSheetId="1" customView="1" name="Z_6FB98A3E_7EBA_4E9F_A075_0F34D8C5F91F_.wvu.Rows" hidden="1" oldHidden="1">
    <formula>'A- Effectiveness &amp; Efficiency'!$78:$1048576,'A- Effectiveness &amp; Efficiency'!$72:$77</formula>
  </rdn>
  <rdn rId="0" localSheetId="1" customView="1" name="Z_6FB98A3E_7EBA_4E9F_A075_0F34D8C5F91F_.wvu.Cols" hidden="1" oldHidden="1">
    <formula>'A- Effectiveness &amp; Efficiency'!$K:$XFD</formula>
  </rdn>
  <rdn rId="0" localSheetId="3" customView="1" name="Z_6FB98A3E_7EBA_4E9F_A075_0F34D8C5F91F_.wvu.PrintArea" hidden="1" oldHidden="1">
    <formula>'B- Cash Receipts'!$A$1:$J$46</formula>
  </rdn>
  <rdn rId="0" localSheetId="3" customView="1" name="Z_6FB98A3E_7EBA_4E9F_A075_0F34D8C5F91F_.wvu.PrintTitles" hidden="1" oldHidden="1">
    <formula>'B- Cash Receipts'!$1:$10</formula>
  </rdn>
  <rdn rId="0" localSheetId="3" customView="1" name="Z_6FB98A3E_7EBA_4E9F_A075_0F34D8C5F91F_.wvu.Rows" hidden="1" oldHidden="1">
    <formula>'B- Cash Receipts'!$82:$1048576,'B- Cash Receipts'!$48:$78</formula>
  </rdn>
  <rdn rId="0" localSheetId="3" customView="1" name="Z_6FB98A3E_7EBA_4E9F_A075_0F34D8C5F91F_.wvu.Cols" hidden="1" oldHidden="1">
    <formula>'B- Cash Receipts'!$K:$XFD</formula>
  </rdn>
  <rdn rId="0" localSheetId="4" customView="1" name="Z_6FB98A3E_7EBA_4E9F_A075_0F34D8C5F91F_.wvu.PrintArea" hidden="1" oldHidden="1">
    <formula>'C- Imprest Funds'!$A$1:$J$30</formula>
  </rdn>
  <rdn rId="0" localSheetId="4" customView="1" name="Z_6FB98A3E_7EBA_4E9F_A075_0F34D8C5F91F_.wvu.PrintTitles" hidden="1" oldHidden="1">
    <formula>'C- Imprest Funds'!$1:$10</formula>
  </rdn>
  <rdn rId="0" localSheetId="4" customView="1" name="Z_6FB98A3E_7EBA_4E9F_A075_0F34D8C5F91F_.wvu.Rows" hidden="1" oldHidden="1">
    <formula>'C- Imprest Funds'!$79:$1048576,'C- Imprest Funds'!$32:$78</formula>
  </rdn>
  <rdn rId="0" localSheetId="4" customView="1" name="Z_6FB98A3E_7EBA_4E9F_A075_0F34D8C5F91F_.wvu.Cols" hidden="1" oldHidden="1">
    <formula>'C- Imprest Funds'!$K:$XFD</formula>
  </rdn>
  <rdn rId="0" localSheetId="5" customView="1" name="Z_6FB98A3E_7EBA_4E9F_A075_0F34D8C5F91F_.wvu.PrintArea" hidden="1" oldHidden="1">
    <formula>'D- Billings &amp; Receivables'!$A$1:$J$33</formula>
  </rdn>
  <rdn rId="0" localSheetId="5" customView="1" name="Z_6FB98A3E_7EBA_4E9F_A075_0F34D8C5F91F_.wvu.PrintTitles" hidden="1" oldHidden="1">
    <formula>'D- Billings &amp; Receivables'!$1:$10</formula>
  </rdn>
  <rdn rId="0" localSheetId="5" customView="1" name="Z_6FB98A3E_7EBA_4E9F_A075_0F34D8C5F91F_.wvu.Rows" hidden="1" oldHidden="1">
    <formula>'D- Billings &amp; Receivables'!$75:$1048576,'D- Billings &amp; Receivables'!$35:$74</formula>
  </rdn>
  <rdn rId="0" localSheetId="5" customView="1" name="Z_6FB98A3E_7EBA_4E9F_A075_0F34D8C5F91F_.wvu.Cols" hidden="1" oldHidden="1">
    <formula>'D- Billings &amp; Receivables'!$K:$XFD</formula>
  </rdn>
  <rdn rId="0" localSheetId="6" customView="1" name="Z_6FB98A3E_7EBA_4E9F_A075_0F34D8C5F91F_.wvu.PrintArea" hidden="1" oldHidden="1">
    <formula>'E- Expenditures &amp; Payables'!$A$1:$J$68</formula>
  </rdn>
  <rdn rId="0" localSheetId="6" customView="1" name="Z_6FB98A3E_7EBA_4E9F_A075_0F34D8C5F91F_.wvu.PrintTitles" hidden="1" oldHidden="1">
    <formula>'E- Expenditures &amp; Payables'!$1:$10</formula>
  </rdn>
  <rdn rId="0" localSheetId="6" customView="1" name="Z_6FB98A3E_7EBA_4E9F_A075_0F34D8C5F91F_.wvu.Rows" hidden="1" oldHidden="1">
    <formula>'E- Expenditures &amp; Payables'!$78:$1048576,'E- Expenditures &amp; Payables'!$70:$70</formula>
  </rdn>
  <rdn rId="0" localSheetId="6" customView="1" name="Z_6FB98A3E_7EBA_4E9F_A075_0F34D8C5F91F_.wvu.Cols" hidden="1" oldHidden="1">
    <formula>'E- Expenditures &amp; Payables'!$K:$XFD</formula>
  </rdn>
  <rdn rId="0" localSheetId="7" customView="1" name="Z_6FB98A3E_7EBA_4E9F_A075_0F34D8C5F91F_.wvu.PrintTitles" hidden="1" oldHidden="1">
    <formula>'F- Inventory'!$1:$10</formula>
  </rdn>
  <rdn rId="0" localSheetId="7" customView="1" name="Z_6FB98A3E_7EBA_4E9F_A075_0F34D8C5F91F_.wvu.Rows" hidden="1" oldHidden="1">
    <formula>'F- Inventory'!$64:$1048576,'F- Inventory'!$44:$63</formula>
  </rdn>
  <rdn rId="0" localSheetId="7" customView="1" name="Z_6FB98A3E_7EBA_4E9F_A075_0F34D8C5F91F_.wvu.Cols" hidden="1" oldHidden="1">
    <formula>'F- Inventory'!$K:$XFD</formula>
  </rdn>
  <rdn rId="0" localSheetId="8" customView="1" name="Z_6FB98A3E_7EBA_4E9F_A075_0F34D8C5F91F_.wvu.PrintTitles" hidden="1" oldHidden="1">
    <formula>'G- Payroll &amp; Personnel'!$1:$10</formula>
  </rdn>
  <rdn rId="0" localSheetId="8" customView="1" name="Z_6FB98A3E_7EBA_4E9F_A075_0F34D8C5F91F_.wvu.Rows" hidden="1" oldHidden="1">
    <formula>'G- Payroll &amp; Personnel'!$72:$1048576,'G- Payroll &amp; Personnel'!$49:$71</formula>
  </rdn>
  <rdn rId="0" localSheetId="8" customView="1" name="Z_6FB98A3E_7EBA_4E9F_A075_0F34D8C5F91F_.wvu.Cols" hidden="1" oldHidden="1">
    <formula>'G- Payroll &amp; Personnel'!$K:$XFD</formula>
  </rdn>
  <rdn rId="0" localSheetId="9" customView="1" name="Z_6FB98A3E_7EBA_4E9F_A075_0F34D8C5F91F_.wvu.PrintTitles" hidden="1" oldHidden="1">
    <formula>'H-General IT Controls&amp;Procedure'!$1:$10</formula>
  </rdn>
  <rdn rId="0" localSheetId="9" customView="1" name="Z_6FB98A3E_7EBA_4E9F_A075_0F34D8C5F91F_.wvu.Rows" hidden="1" oldHidden="1">
    <formula>'H-General IT Controls&amp;Procedure'!$599:$1048576,'H-General IT Controls&amp;Procedure'!$427:$449</formula>
  </rdn>
  <rdn rId="0" localSheetId="9" customView="1" name="Z_6FB98A3E_7EBA_4E9F_A075_0F34D8C5F91F_.wvu.Cols" hidden="1" oldHidden="1">
    <formula>'H-General IT Controls&amp;Procedure'!$J:$XFD</formula>
  </rdn>
  <rdn rId="0" localSheetId="10" customView="1" name="Z_6FB98A3E_7EBA_4E9F_A075_0F34D8C5F91F_.wvu.PrintArea" hidden="1" oldHidden="1">
    <formula>'I- Internet Connectivity'!$A$1:$I$44</formula>
  </rdn>
  <rdn rId="0" localSheetId="10" customView="1" name="Z_6FB98A3E_7EBA_4E9F_A075_0F34D8C5F91F_.wvu.PrintTitles" hidden="1" oldHidden="1">
    <formula>'I- Internet Connectivity'!$1:$9</formula>
  </rdn>
  <rdn rId="0" localSheetId="10" customView="1" name="Z_6FB98A3E_7EBA_4E9F_A075_0F34D8C5F91F_.wvu.Rows" hidden="1" oldHidden="1">
    <formula>'I- Internet Connectivity'!$154:$1048576</formula>
  </rdn>
  <rdn rId="0" localSheetId="10" customView="1" name="Z_6FB98A3E_7EBA_4E9F_A075_0F34D8C5F91F_.wvu.Cols" hidden="1" oldHidden="1">
    <formula>'I- Internet Connectivity'!$J:$XFD</formula>
  </rdn>
  <rdn rId="0" localSheetId="11" customView="1" name="Z_6FB98A3E_7EBA_4E9F_A075_0F34D8C5F91F_.wvu.PrintTitles" hidden="1" oldHidden="1">
    <formula>'J- Project Risk and IT Risks'!$1:$9</formula>
  </rdn>
  <rdn rId="0" localSheetId="11" customView="1" name="Z_6FB98A3E_7EBA_4E9F_A075_0F34D8C5F91F_.wvu.Rows" hidden="1" oldHidden="1">
    <formula>'J- Project Risk and IT Risks'!$150:$1048576</formula>
  </rdn>
  <rdn rId="0" localSheetId="11" customView="1" name="Z_6FB98A3E_7EBA_4E9F_A075_0F34D8C5F91F_.wvu.Cols" hidden="1" oldHidden="1">
    <formula>'J- Project Risk and IT Risks'!$J:$XFD</formula>
  </rdn>
  <rdn rId="0" localSheetId="12" customView="1" name="Z_6FB98A3E_7EBA_4E9F_A075_0F34D8C5F91F_.wvu.PrintTitles" hidden="1" oldHidden="1">
    <formula>'K- Incident Response'!$1:$9</formula>
  </rdn>
  <rdn rId="0" localSheetId="12" customView="1" name="Z_6FB98A3E_7EBA_4E9F_A075_0F34D8C5F91F_.wvu.Rows" hidden="1" oldHidden="1">
    <formula>'K- Incident Response'!$113:$1048576,'K- Incident Response'!$33:$87</formula>
  </rdn>
  <rdn rId="0" localSheetId="12" customView="1" name="Z_6FB98A3E_7EBA_4E9F_A075_0F34D8C5F91F_.wvu.Cols" hidden="1" oldHidden="1">
    <formula>'K- Incident Response'!$J:$XFD</formula>
  </rdn>
  <rdn rId="0" localSheetId="13" customView="1" name="Z_6FB98A3E_7EBA_4E9F_A075_0F34D8C5F91F_.wvu.PrintTitles" hidden="1" oldHidden="1">
    <formula>'L- Single Audit'!$1:$10</formula>
  </rdn>
  <rdn rId="0" localSheetId="13" customView="1" name="Z_6FB98A3E_7EBA_4E9F_A075_0F34D8C5F91F_.wvu.Rows" hidden="1" oldHidden="1">
    <formula>'L- Single Audit'!$136:$1048576,'L- Single Audit'!$66:$135</formula>
  </rdn>
  <rdn rId="0" localSheetId="13" customView="1" name="Z_6FB98A3E_7EBA_4E9F_A075_0F34D8C5F91F_.wvu.Cols" hidden="1" oldHidden="1">
    <formula>'L- Single Audit'!$J:$XFD</formula>
  </rdn>
  <rdn rId="0" localSheetId="14" customView="1" name="Z_6FB98A3E_7EBA_4E9F_A075_0F34D8C5F91F_.wvu.PrintTitles" hidden="1" oldHidden="1">
    <formula>'M- Licenses &amp; Permits'!$1:$10</formula>
  </rdn>
  <rdn rId="0" localSheetId="14" customView="1" name="Z_6FB98A3E_7EBA_4E9F_A075_0F34D8C5F91F_.wvu.Rows" hidden="1" oldHidden="1">
    <formula>'M- Licenses &amp; Permits'!$72:$1048576,'M- Licenses &amp; Permits'!$34:$71</formula>
  </rdn>
  <rdn rId="0" localSheetId="14" customView="1" name="Z_6FB98A3E_7EBA_4E9F_A075_0F34D8C5F91F_.wvu.Cols" hidden="1" oldHidden="1">
    <formula>'M- Licenses &amp; Permits'!$K:$XFD</formula>
  </rdn>
  <rdn rId="0" localSheetId="15" customView="1" name="Z_6FB98A3E_7EBA_4E9F_A075_0F34D8C5F91F_.wvu.PrintTitles" hidden="1" oldHidden="1">
    <formula>'N- Violations Certificates'!$1:$10</formula>
  </rdn>
  <rdn rId="0" localSheetId="15" customView="1" name="Z_6FB98A3E_7EBA_4E9F_A075_0F34D8C5F91F_.wvu.Rows" hidden="1" oldHidden="1">
    <formula>'N- Violations Certificates'!$72:$1048576,'N- Violations Certificates'!$27:$71</formula>
  </rdn>
  <rdn rId="0" localSheetId="15" customView="1" name="Z_6FB98A3E_7EBA_4E9F_A075_0F34D8C5F91F_.wvu.Cols" hidden="1" oldHidden="1">
    <formula>'N- Violations Certificates'!$K:$XFD</formula>
  </rdn>
  <rdn rId="0" localSheetId="16" customView="1" name="Z_6FB98A3E_7EBA_4E9F_A075_0F34D8C5F91F_.wvu.PrintTitles" hidden="1" oldHidden="1">
    <formula>'O- Lease, Concession, Franchise'!$1:$10</formula>
  </rdn>
  <rdn rId="0" localSheetId="16" customView="1" name="Z_6FB98A3E_7EBA_4E9F_A075_0F34D8C5F91F_.wvu.Rows" hidden="1" oldHidden="1">
    <formula>'O- Lease, Concession, Franchise'!$72:$1048576,'O- Lease, Concession, Franchise'!$32:$71</formula>
  </rdn>
  <rdn rId="0" localSheetId="16" customView="1" name="Z_6FB98A3E_7EBA_4E9F_A075_0F34D8C5F91F_.wvu.Cols" hidden="1" oldHidden="1">
    <formula>'O- Lease, Concession, Franchise'!$K:$XFD</formula>
  </rdn>
  <rdn rId="0" localSheetId="17" customView="1" name="Z_6FB98A3E_7EBA_4E9F_A075_0F34D8C5F91F_.wvu.PrintTitles" hidden="1" oldHidden="1">
    <formula>'P- Internal Audit Function'!$1:$10</formula>
  </rdn>
  <rdn rId="0" localSheetId="17" customView="1" name="Z_6FB98A3E_7EBA_4E9F_A075_0F34D8C5F91F_.wvu.Rows" hidden="1" oldHidden="1">
    <formula>'P- Internal Audit Function'!$90:$1048576,'P- Internal Audit Function'!$80:$88</formula>
  </rdn>
  <rdn rId="0" localSheetId="17" customView="1" name="Z_6FB98A3E_7EBA_4E9F_A075_0F34D8C5F91F_.wvu.Cols" hidden="1" oldHidden="1">
    <formula>'P- Internal Audit Function'!$J:$XFD</formula>
  </rdn>
  <rdn rId="0" localSheetId="18" customView="1" name="Z_6FB98A3E_7EBA_4E9F_A075_0F34D8C5F91F_.wvu.PrintArea" hidden="1" oldHidden="1">
    <formula>'Explanation of Responses'!$B$2:$D$102</formula>
  </rdn>
  <rdn rId="0" localSheetId="18" customView="1" name="Z_6FB98A3E_7EBA_4E9F_A075_0F34D8C5F91F_.wvu.PrintTitles" hidden="1" oldHidden="1">
    <formula>'Explanation of Responses'!$11:$11</formula>
  </rdn>
  <rdn rId="0" localSheetId="18" customView="1" name="Z_6FB98A3E_7EBA_4E9F_A075_0F34D8C5F91F_.wvu.Rows" hidden="1" oldHidden="1">
    <formula>'Explanation of Responses'!$603:$1048576,'Explanation of Responses'!$103:$602</formula>
  </rdn>
  <rdn rId="0" localSheetId="18" customView="1" name="Z_6FB98A3E_7EBA_4E9F_A075_0F34D8C5F91F_.wvu.Cols" hidden="1" oldHidden="1">
    <formula>'Explanation of Responses'!$F:$XFD</formula>
  </rdn>
  <rdn rId="0" localSheetId="19" customView="1" name="Z_6FB98A3E_7EBA_4E9F_A075_0F34D8C5F91F_.wvu.PrintArea" hidden="1" oldHidden="1">
    <formula>'Results of Evaluation'!$A$1:$H$29</formula>
  </rdn>
  <rdn rId="0" localSheetId="19" customView="1" name="Z_6FB98A3E_7EBA_4E9F_A075_0F34D8C5F91F_.wvu.Rows" hidden="1" oldHidden="1">
    <formula>'Results of Evaluation'!$40:$1048576,'Results of Evaluation'!$30:$36</formula>
  </rdn>
  <rdn rId="0" localSheetId="19" customView="1" name="Z_6FB98A3E_7EBA_4E9F_A075_0F34D8C5F91F_.wvu.Cols" hidden="1" oldHidden="1">
    <formula>'Results of Evaluation'!$I:$XFD</formula>
  </rdn>
  <rcv guid="{6FB98A3E-7EBA-4E9F-A075-0F34D8C5F91F}"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5" Type="http://schemas.openxmlformats.org/officeDocument/2006/relationships/printerSettings" Target="../printerSettings/printerSettings36.bin"/><Relationship Id="rId4" Type="http://schemas.openxmlformats.org/officeDocument/2006/relationships/hyperlink" Target="http://www.nyc.gov/html/doitt/html/business/security.shtml"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5" Type="http://schemas.openxmlformats.org/officeDocument/2006/relationships/printerSettings" Target="../printerSettings/printerSettings40.bin"/><Relationship Id="rId4" Type="http://schemas.openxmlformats.org/officeDocument/2006/relationships/hyperlink" Target="http://www.nyc.gov/html/doitt/html/business/security.shtml"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printerSettings" Target="../printerSettings/printerSettings4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48.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4" Type="http://schemas.openxmlformats.org/officeDocument/2006/relationships/printerSettings" Target="../printerSettings/printerSettings52.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4" Type="http://schemas.openxmlformats.org/officeDocument/2006/relationships/printerSettings" Target="../printerSettings/printerSettings56.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4" Type="http://schemas.openxmlformats.org/officeDocument/2006/relationships/printerSettings" Target="../printerSettings/printerSettings60.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64.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4" Type="http://schemas.openxmlformats.org/officeDocument/2006/relationships/printerSettings" Target="../printerSettings/printerSettings6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4" Type="http://schemas.openxmlformats.org/officeDocument/2006/relationships/printerSettings" Target="../printerSettings/printerSettings7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5" Type="http://schemas.openxmlformats.org/officeDocument/2006/relationships/printerSettings" Target="../printerSettings/printerSettings32.bin"/><Relationship Id="rId4" Type="http://schemas.openxmlformats.org/officeDocument/2006/relationships/hyperlink" Target="http://www.nyc.gov/html/doitt/html/business/security.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7"/>
  <sheetViews>
    <sheetView showRowColHeaders="0" view="pageLayout" topLeftCell="A59" zoomScaleNormal="100" workbookViewId="0">
      <selection activeCell="D59" sqref="D59:D68"/>
    </sheetView>
  </sheetViews>
  <sheetFormatPr defaultColWidth="0" defaultRowHeight="12.75" zeroHeight="1" x14ac:dyDescent="0.2"/>
  <cols>
    <col min="1" max="1" width="2.85546875" style="38" customWidth="1"/>
    <col min="2" max="2" width="4.5703125" style="43" customWidth="1"/>
    <col min="3" max="3" width="2.85546875" style="43" customWidth="1"/>
    <col min="4" max="4" width="57" style="38" customWidth="1"/>
    <col min="5" max="5" width="2.42578125" style="38" customWidth="1"/>
    <col min="6" max="6" width="4.85546875" style="43" customWidth="1"/>
    <col min="7" max="7" width="5.28515625" style="43" customWidth="1"/>
    <col min="8" max="8" width="10.28515625" style="44" customWidth="1"/>
    <col min="9" max="9" width="9.42578125" style="44" customWidth="1"/>
    <col min="10" max="10" width="2.85546875" style="38" customWidth="1"/>
    <col min="11" max="16384" width="9.140625" style="38" hidden="1"/>
  </cols>
  <sheetData>
    <row r="1" spans="1:10" s="37" customFormat="1" ht="24.75" customHeight="1" x14ac:dyDescent="0.3">
      <c r="A1" s="45"/>
      <c r="B1" s="190"/>
      <c r="C1" s="26" t="s">
        <v>214</v>
      </c>
      <c r="D1" s="145"/>
      <c r="E1" s="1"/>
      <c r="F1" s="2"/>
      <c r="G1" s="2"/>
      <c r="H1" s="3"/>
      <c r="I1" s="25"/>
      <c r="J1" s="91" t="s">
        <v>202</v>
      </c>
    </row>
    <row r="2" spans="1:10" s="37" customFormat="1" x14ac:dyDescent="0.2">
      <c r="A2" s="45"/>
      <c r="B2" s="1"/>
      <c r="C2" s="1"/>
      <c r="D2" s="1"/>
      <c r="E2" s="1"/>
      <c r="F2" s="2"/>
      <c r="G2" s="2"/>
      <c r="H2" s="3"/>
      <c r="I2" s="3"/>
      <c r="J2" s="91" t="s">
        <v>201</v>
      </c>
    </row>
    <row r="3" spans="1:10" s="37" customFormat="1" ht="15.75" x14ac:dyDescent="0.25">
      <c r="A3" s="45"/>
      <c r="B3" s="2"/>
      <c r="C3" s="2"/>
      <c r="D3" s="146"/>
      <c r="E3" s="4"/>
      <c r="F3" s="2"/>
      <c r="G3" s="2"/>
      <c r="H3" s="3"/>
      <c r="I3" s="3"/>
      <c r="J3" s="45"/>
    </row>
    <row r="4" spans="1:10" s="37" customFormat="1" ht="16.5" x14ac:dyDescent="0.25">
      <c r="A4" s="45"/>
      <c r="B4" s="335" t="s">
        <v>215</v>
      </c>
      <c r="C4" s="335"/>
      <c r="D4" s="335"/>
      <c r="E4" s="335"/>
      <c r="F4" s="335"/>
      <c r="G4" s="335"/>
      <c r="H4" s="335"/>
      <c r="I4" s="335"/>
      <c r="J4" s="45"/>
    </row>
    <row r="5" spans="1:10" s="37" customFormat="1" ht="16.5" x14ac:dyDescent="0.25">
      <c r="A5" s="45"/>
      <c r="B5" s="336" t="s">
        <v>708</v>
      </c>
      <c r="C5" s="336"/>
      <c r="D5" s="336"/>
      <c r="E5" s="336"/>
      <c r="F5" s="336"/>
      <c r="G5" s="336"/>
      <c r="H5" s="336"/>
      <c r="I5" s="336"/>
      <c r="J5" s="45"/>
    </row>
    <row r="6" spans="1:10" s="37" customFormat="1" ht="16.5" x14ac:dyDescent="0.25">
      <c r="A6" s="45"/>
      <c r="B6" s="335" t="s">
        <v>544</v>
      </c>
      <c r="C6" s="335"/>
      <c r="D6" s="335"/>
      <c r="E6" s="335"/>
      <c r="F6" s="335"/>
      <c r="G6" s="335"/>
      <c r="H6" s="335"/>
      <c r="I6" s="335"/>
      <c r="J6" s="45"/>
    </row>
    <row r="7" spans="1:10" s="37" customFormat="1" ht="16.5" x14ac:dyDescent="0.25">
      <c r="A7" s="45"/>
      <c r="B7" s="335" t="s">
        <v>545</v>
      </c>
      <c r="C7" s="335"/>
      <c r="D7" s="335"/>
      <c r="E7" s="335"/>
      <c r="F7" s="335"/>
      <c r="G7" s="335"/>
      <c r="H7" s="335"/>
      <c r="I7" s="335"/>
      <c r="J7" s="45"/>
    </row>
    <row r="8" spans="1:10" s="37" customFormat="1" ht="24.95" customHeight="1" thickBot="1" x14ac:dyDescent="0.25">
      <c r="A8" s="45"/>
      <c r="B8" s="2"/>
      <c r="C8" s="2"/>
      <c r="D8" s="2"/>
      <c r="E8" s="2"/>
      <c r="F8" s="2"/>
      <c r="G8" s="2"/>
      <c r="H8" s="2"/>
      <c r="I8" s="2"/>
      <c r="J8" s="45"/>
    </row>
    <row r="9" spans="1:10" s="37" customFormat="1" ht="12.75" customHeight="1" thickTop="1" x14ac:dyDescent="0.2">
      <c r="A9" s="45"/>
      <c r="B9" s="81"/>
      <c r="C9" s="214"/>
      <c r="D9" s="82"/>
      <c r="E9" s="77"/>
      <c r="F9" s="86" t="s">
        <v>131</v>
      </c>
      <c r="G9" s="83"/>
      <c r="H9" s="84"/>
      <c r="I9" s="85"/>
      <c r="J9" s="45"/>
    </row>
    <row r="10" spans="1:10" s="37" customFormat="1" ht="31.5" customHeight="1" thickBot="1" x14ac:dyDescent="0.25">
      <c r="A10" s="45"/>
      <c r="B10" s="78"/>
      <c r="C10" s="215"/>
      <c r="D10" s="79"/>
      <c r="E10" s="80"/>
      <c r="F10" s="87" t="s">
        <v>451</v>
      </c>
      <c r="G10" s="87" t="s">
        <v>452</v>
      </c>
      <c r="H10" s="88" t="s">
        <v>453</v>
      </c>
      <c r="I10" s="89" t="s">
        <v>454</v>
      </c>
      <c r="J10" s="45"/>
    </row>
    <row r="11" spans="1:10" ht="31.5" customHeight="1" x14ac:dyDescent="0.2">
      <c r="A11" s="45"/>
      <c r="B11" s="27" t="s">
        <v>455</v>
      </c>
      <c r="C11" s="216"/>
      <c r="D11" s="29" t="s">
        <v>492</v>
      </c>
      <c r="E11" s="30"/>
      <c r="F11" s="32"/>
      <c r="G11" s="33"/>
      <c r="H11" s="34"/>
      <c r="I11" s="35"/>
      <c r="J11" s="45"/>
    </row>
    <row r="12" spans="1:10" s="37" customFormat="1" x14ac:dyDescent="0.2">
      <c r="A12" s="45"/>
      <c r="B12" s="5"/>
      <c r="C12" s="217"/>
      <c r="D12" s="6"/>
      <c r="E12" s="6"/>
      <c r="F12" s="11"/>
      <c r="G12" s="12"/>
      <c r="H12" s="13"/>
      <c r="I12" s="14"/>
      <c r="J12" s="45"/>
    </row>
    <row r="13" spans="1:10" s="37" customFormat="1" ht="63.75" x14ac:dyDescent="0.2">
      <c r="A13" s="45"/>
      <c r="B13" s="5"/>
      <c r="C13" s="217"/>
      <c r="D13" s="31" t="s">
        <v>597</v>
      </c>
      <c r="E13" s="6"/>
      <c r="F13" s="11"/>
      <c r="G13" s="12"/>
      <c r="H13" s="13"/>
      <c r="I13" s="14"/>
      <c r="J13" s="45"/>
    </row>
    <row r="14" spans="1:10" s="37" customFormat="1" x14ac:dyDescent="0.2">
      <c r="A14" s="45"/>
      <c r="B14" s="5"/>
      <c r="C14" s="217"/>
      <c r="D14" s="31"/>
      <c r="E14" s="6"/>
      <c r="F14" s="11"/>
      <c r="G14" s="12"/>
      <c r="H14" s="13"/>
      <c r="I14" s="14"/>
      <c r="J14" s="45"/>
    </row>
    <row r="15" spans="1:10" s="37" customFormat="1" ht="63.75" x14ac:dyDescent="0.2">
      <c r="A15" s="45"/>
      <c r="B15" s="5"/>
      <c r="C15" s="217"/>
      <c r="D15" s="143" t="s">
        <v>5</v>
      </c>
      <c r="E15" s="6"/>
      <c r="F15" s="11"/>
      <c r="G15" s="12"/>
      <c r="H15" s="13"/>
      <c r="I15" s="14"/>
      <c r="J15" s="45"/>
    </row>
    <row r="16" spans="1:10" s="37" customFormat="1" x14ac:dyDescent="0.2">
      <c r="A16" s="45"/>
      <c r="B16" s="5"/>
      <c r="C16" s="217"/>
      <c r="D16" s="31"/>
      <c r="E16" s="6"/>
      <c r="F16" s="11"/>
      <c r="G16" s="12"/>
      <c r="H16" s="13"/>
      <c r="I16" s="14"/>
      <c r="J16" s="45"/>
    </row>
    <row r="17" spans="1:10" s="37" customFormat="1" ht="51" x14ac:dyDescent="0.2">
      <c r="A17" s="45"/>
      <c r="B17" s="5"/>
      <c r="C17" s="217"/>
      <c r="D17" s="31" t="s">
        <v>598</v>
      </c>
      <c r="E17" s="6"/>
      <c r="F17" s="11"/>
      <c r="G17" s="12"/>
      <c r="H17" s="13"/>
      <c r="I17" s="14"/>
      <c r="J17" s="45"/>
    </row>
    <row r="18" spans="1:10" s="37" customFormat="1" x14ac:dyDescent="0.2">
      <c r="A18" s="45"/>
      <c r="B18" s="5"/>
      <c r="C18" s="217"/>
      <c r="D18" s="31"/>
      <c r="E18" s="4"/>
      <c r="F18" s="11"/>
      <c r="G18" s="15"/>
      <c r="H18" s="16"/>
      <c r="I18" s="14"/>
      <c r="J18" s="45"/>
    </row>
    <row r="19" spans="1:10" s="64" customFormat="1" ht="38.25" x14ac:dyDescent="0.2">
      <c r="A19" s="65"/>
      <c r="B19" s="7"/>
      <c r="C19" s="218"/>
      <c r="D19" s="31" t="s">
        <v>789</v>
      </c>
      <c r="E19" s="8"/>
      <c r="F19" s="17"/>
      <c r="G19" s="16"/>
      <c r="H19" s="16"/>
      <c r="I19" s="14"/>
      <c r="J19" s="65"/>
    </row>
    <row r="20" spans="1:10" s="37" customFormat="1" x14ac:dyDescent="0.2">
      <c r="A20" s="45"/>
      <c r="B20" s="5"/>
      <c r="C20" s="217"/>
      <c r="D20" s="31"/>
      <c r="E20" s="4"/>
      <c r="F20" s="11"/>
      <c r="G20" s="15"/>
      <c r="H20" s="16"/>
      <c r="I20" s="14"/>
      <c r="J20" s="45"/>
    </row>
    <row r="21" spans="1:10" s="64" customFormat="1" ht="38.25" x14ac:dyDescent="0.2">
      <c r="A21" s="65"/>
      <c r="B21" s="7"/>
      <c r="C21" s="218"/>
      <c r="D21" s="31" t="s">
        <v>790</v>
      </c>
      <c r="E21" s="8"/>
      <c r="F21" s="17"/>
      <c r="G21" s="16"/>
      <c r="H21" s="16"/>
      <c r="I21" s="14"/>
      <c r="J21" s="65"/>
    </row>
    <row r="22" spans="1:10" s="37" customFormat="1" x14ac:dyDescent="0.2">
      <c r="A22" s="45"/>
      <c r="B22" s="5"/>
      <c r="C22" s="217"/>
      <c r="D22" s="31"/>
      <c r="E22" s="4"/>
      <c r="F22" s="18"/>
      <c r="G22" s="15"/>
      <c r="H22" s="16"/>
      <c r="I22" s="14"/>
      <c r="J22" s="45"/>
    </row>
    <row r="23" spans="1:10" s="64" customFormat="1" ht="51" x14ac:dyDescent="0.2">
      <c r="A23" s="65"/>
      <c r="B23" s="7"/>
      <c r="C23" s="218"/>
      <c r="D23" s="31" t="s">
        <v>791</v>
      </c>
      <c r="E23" s="8"/>
      <c r="F23" s="17"/>
      <c r="G23" s="16"/>
      <c r="H23" s="16"/>
      <c r="I23" s="14"/>
      <c r="J23" s="65"/>
    </row>
    <row r="24" spans="1:10" s="37" customFormat="1" x14ac:dyDescent="0.2">
      <c r="A24" s="45"/>
      <c r="B24" s="5"/>
      <c r="C24" s="217"/>
      <c r="D24" s="31"/>
      <c r="E24" s="4"/>
      <c r="F24" s="11"/>
      <c r="G24" s="15"/>
      <c r="H24" s="16"/>
      <c r="I24" s="14"/>
      <c r="J24" s="45"/>
    </row>
    <row r="25" spans="1:10" s="64" customFormat="1" ht="51" x14ac:dyDescent="0.2">
      <c r="A25" s="65"/>
      <c r="B25" s="7"/>
      <c r="C25" s="218"/>
      <c r="D25" s="31" t="s">
        <v>636</v>
      </c>
      <c r="E25" s="8"/>
      <c r="F25" s="17"/>
      <c r="G25" s="16"/>
      <c r="H25" s="16"/>
      <c r="I25" s="14"/>
      <c r="J25" s="65"/>
    </row>
    <row r="26" spans="1:10" s="37" customFormat="1" ht="39.75" customHeight="1" x14ac:dyDescent="0.2">
      <c r="A26" s="45"/>
      <c r="B26" s="9"/>
      <c r="C26" s="219"/>
      <c r="D26" s="10"/>
      <c r="E26" s="10"/>
      <c r="F26" s="19"/>
      <c r="G26" s="20"/>
      <c r="H26" s="21"/>
      <c r="I26" s="22"/>
      <c r="J26" s="45"/>
    </row>
    <row r="27" spans="1:10" s="37" customFormat="1" ht="25.5" x14ac:dyDescent="0.2">
      <c r="A27" s="45"/>
      <c r="B27" s="281" t="s">
        <v>366</v>
      </c>
      <c r="C27" s="282"/>
      <c r="D27" s="199" t="s">
        <v>792</v>
      </c>
      <c r="E27" s="201"/>
      <c r="F27" s="192"/>
      <c r="G27" s="192"/>
      <c r="H27" s="192"/>
      <c r="I27" s="192"/>
      <c r="J27" s="45"/>
    </row>
    <row r="28" spans="1:10" s="37" customFormat="1" x14ac:dyDescent="0.2">
      <c r="A28" s="45"/>
      <c r="B28" s="281" t="s">
        <v>367</v>
      </c>
      <c r="C28" s="282"/>
      <c r="D28" s="200" t="s">
        <v>741</v>
      </c>
      <c r="E28" s="201"/>
      <c r="F28" s="192"/>
      <c r="G28" s="192"/>
      <c r="H28" s="192"/>
      <c r="I28" s="192"/>
      <c r="J28" s="45"/>
    </row>
    <row r="29" spans="1:10" s="37" customFormat="1" ht="25.5" x14ac:dyDescent="0.2">
      <c r="A29" s="45"/>
      <c r="B29" s="281" t="s">
        <v>368</v>
      </c>
      <c r="C29" s="282"/>
      <c r="D29" s="200" t="s">
        <v>742</v>
      </c>
      <c r="E29" s="201"/>
      <c r="F29" s="192"/>
      <c r="G29" s="192"/>
      <c r="H29" s="192"/>
      <c r="I29" s="192"/>
      <c r="J29" s="45"/>
    </row>
    <row r="30" spans="1:10" s="37" customFormat="1" x14ac:dyDescent="0.2">
      <c r="A30" s="45"/>
      <c r="B30" s="281" t="s">
        <v>153</v>
      </c>
      <c r="C30" s="282"/>
      <c r="D30" s="199" t="s">
        <v>329</v>
      </c>
      <c r="E30" s="201"/>
      <c r="F30" s="192"/>
      <c r="G30" s="192"/>
      <c r="H30" s="192"/>
      <c r="I30" s="192"/>
      <c r="J30" s="45"/>
    </row>
    <row r="31" spans="1:10" s="37" customFormat="1" x14ac:dyDescent="0.2">
      <c r="A31" s="45"/>
      <c r="B31" s="281"/>
      <c r="C31" s="282" t="s">
        <v>166</v>
      </c>
      <c r="D31" s="199" t="s">
        <v>217</v>
      </c>
      <c r="E31" s="201"/>
      <c r="F31" s="192"/>
      <c r="G31" s="192"/>
      <c r="H31" s="192"/>
      <c r="I31" s="192"/>
      <c r="J31" s="45"/>
    </row>
    <row r="32" spans="1:10" s="37" customFormat="1" ht="25.5" x14ac:dyDescent="0.2">
      <c r="A32" s="45"/>
      <c r="B32" s="281"/>
      <c r="C32" s="282" t="s">
        <v>167</v>
      </c>
      <c r="D32" s="199" t="s">
        <v>793</v>
      </c>
      <c r="E32" s="201"/>
      <c r="F32" s="192"/>
      <c r="G32" s="192"/>
      <c r="H32" s="192"/>
      <c r="I32" s="192"/>
      <c r="J32" s="45"/>
    </row>
    <row r="33" spans="1:10" s="37" customFormat="1" ht="25.5" x14ac:dyDescent="0.2">
      <c r="A33" s="45"/>
      <c r="B33" s="281"/>
      <c r="C33" s="282" t="s">
        <v>168</v>
      </c>
      <c r="D33" s="199" t="s">
        <v>546</v>
      </c>
      <c r="E33" s="201"/>
      <c r="F33" s="192"/>
      <c r="G33" s="192"/>
      <c r="H33" s="192"/>
      <c r="I33" s="192"/>
      <c r="J33" s="45"/>
    </row>
    <row r="34" spans="1:10" s="64" customFormat="1" x14ac:dyDescent="0.2">
      <c r="A34" s="65"/>
      <c r="B34" s="281" t="s">
        <v>154</v>
      </c>
      <c r="C34" s="282"/>
      <c r="D34" s="199" t="s">
        <v>547</v>
      </c>
      <c r="E34" s="201"/>
      <c r="F34" s="192"/>
      <c r="G34" s="192"/>
      <c r="H34" s="192"/>
      <c r="I34" s="192"/>
      <c r="J34" s="65"/>
    </row>
    <row r="35" spans="1:10" s="37" customFormat="1" x14ac:dyDescent="0.2">
      <c r="A35" s="45"/>
      <c r="B35" s="281"/>
      <c r="C35" s="282" t="s">
        <v>166</v>
      </c>
      <c r="D35" s="199" t="s">
        <v>218</v>
      </c>
      <c r="E35" s="201"/>
      <c r="F35" s="192"/>
      <c r="G35" s="192"/>
      <c r="H35" s="192"/>
      <c r="I35" s="192"/>
      <c r="J35" s="45"/>
    </row>
    <row r="36" spans="1:10" s="64" customFormat="1" x14ac:dyDescent="0.2">
      <c r="A36" s="65"/>
      <c r="B36" s="281"/>
      <c r="C36" s="282" t="s">
        <v>167</v>
      </c>
      <c r="D36" s="199" t="s">
        <v>548</v>
      </c>
      <c r="E36" s="201"/>
      <c r="F36" s="192"/>
      <c r="G36" s="192"/>
      <c r="H36" s="192"/>
      <c r="I36" s="192"/>
      <c r="J36" s="65"/>
    </row>
    <row r="37" spans="1:10" s="37" customFormat="1" x14ac:dyDescent="0.2">
      <c r="A37" s="45"/>
      <c r="B37" s="281"/>
      <c r="C37" s="282" t="s">
        <v>168</v>
      </c>
      <c r="D37" s="199" t="s">
        <v>549</v>
      </c>
      <c r="E37" s="201"/>
      <c r="F37" s="192"/>
      <c r="G37" s="192"/>
      <c r="H37" s="192"/>
      <c r="I37" s="192"/>
      <c r="J37" s="45"/>
    </row>
    <row r="38" spans="1:10" s="64" customFormat="1" x14ac:dyDescent="0.2">
      <c r="A38" s="65"/>
      <c r="B38" s="281"/>
      <c r="C38" s="282" t="s">
        <v>550</v>
      </c>
      <c r="D38" s="199" t="s">
        <v>219</v>
      </c>
      <c r="E38" s="201"/>
      <c r="F38" s="192"/>
      <c r="G38" s="192"/>
      <c r="H38" s="192"/>
      <c r="I38" s="192"/>
      <c r="J38" s="65"/>
    </row>
    <row r="39" spans="1:10" s="37" customFormat="1" ht="25.5" x14ac:dyDescent="0.2">
      <c r="A39" s="45"/>
      <c r="B39" s="281" t="s">
        <v>155</v>
      </c>
      <c r="C39" s="282"/>
      <c r="D39" s="199" t="s">
        <v>551</v>
      </c>
      <c r="E39" s="201"/>
      <c r="F39" s="192"/>
      <c r="G39" s="192"/>
      <c r="H39" s="192"/>
      <c r="I39" s="192"/>
      <c r="J39" s="45"/>
    </row>
    <row r="40" spans="1:10" s="64" customFormat="1" ht="25.5" x14ac:dyDescent="0.2">
      <c r="A40" s="65"/>
      <c r="B40" s="281"/>
      <c r="C40" s="282" t="s">
        <v>166</v>
      </c>
      <c r="D40" s="199" t="s">
        <v>170</v>
      </c>
      <c r="E40" s="201"/>
      <c r="F40" s="192"/>
      <c r="G40" s="192"/>
      <c r="H40" s="192"/>
      <c r="I40" s="192"/>
      <c r="J40" s="65"/>
    </row>
    <row r="41" spans="1:10" s="37" customFormat="1" ht="25.5" x14ac:dyDescent="0.2">
      <c r="A41" s="45"/>
      <c r="B41" s="281"/>
      <c r="C41" s="282" t="s">
        <v>167</v>
      </c>
      <c r="D41" s="199" t="s">
        <v>139</v>
      </c>
      <c r="E41" s="201"/>
      <c r="F41" s="192"/>
      <c r="G41" s="192"/>
      <c r="H41" s="192"/>
      <c r="I41" s="192"/>
      <c r="J41" s="45"/>
    </row>
    <row r="42" spans="1:10" s="37" customFormat="1" ht="25.5" x14ac:dyDescent="0.2">
      <c r="A42" s="45"/>
      <c r="B42" s="281"/>
      <c r="C42" s="282" t="s">
        <v>168</v>
      </c>
      <c r="D42" s="199" t="s">
        <v>140</v>
      </c>
      <c r="E42" s="201"/>
      <c r="F42" s="192"/>
      <c r="G42" s="192"/>
      <c r="H42" s="192"/>
      <c r="I42" s="192"/>
      <c r="J42" s="45"/>
    </row>
    <row r="43" spans="1:10" s="39" customFormat="1" ht="38.25" x14ac:dyDescent="0.2">
      <c r="A43" s="51"/>
      <c r="B43" s="281"/>
      <c r="C43" s="282" t="s">
        <v>550</v>
      </c>
      <c r="D43" s="199" t="s">
        <v>68</v>
      </c>
      <c r="E43" s="201"/>
      <c r="F43" s="192"/>
      <c r="G43" s="192"/>
      <c r="H43" s="192"/>
      <c r="I43" s="192"/>
      <c r="J43" s="51"/>
    </row>
    <row r="44" spans="1:10" s="39" customFormat="1" ht="25.5" x14ac:dyDescent="0.2">
      <c r="A44" s="51"/>
      <c r="B44" s="281" t="s">
        <v>156</v>
      </c>
      <c r="C44" s="282"/>
      <c r="D44" s="199" t="s">
        <v>522</v>
      </c>
      <c r="E44" s="201"/>
      <c r="F44" s="192"/>
      <c r="G44" s="192"/>
      <c r="H44" s="192"/>
      <c r="I44" s="192"/>
      <c r="J44" s="51"/>
    </row>
    <row r="45" spans="1:10" s="39" customFormat="1" x14ac:dyDescent="0.2">
      <c r="A45" s="51"/>
      <c r="B45" s="281"/>
      <c r="C45" s="282" t="s">
        <v>166</v>
      </c>
      <c r="D45" s="199" t="s">
        <v>69</v>
      </c>
      <c r="E45" s="201"/>
      <c r="F45" s="192"/>
      <c r="G45" s="192"/>
      <c r="H45" s="192"/>
      <c r="I45" s="192"/>
      <c r="J45" s="51"/>
    </row>
    <row r="46" spans="1:10" s="39" customFormat="1" ht="25.5" x14ac:dyDescent="0.2">
      <c r="A46" s="51"/>
      <c r="B46" s="281"/>
      <c r="C46" s="282" t="s">
        <v>167</v>
      </c>
      <c r="D46" s="199" t="s">
        <v>652</v>
      </c>
      <c r="E46" s="201"/>
      <c r="F46" s="192"/>
      <c r="G46" s="192"/>
      <c r="H46" s="192"/>
      <c r="I46" s="192"/>
      <c r="J46" s="51"/>
    </row>
    <row r="47" spans="1:10" s="39" customFormat="1" ht="25.5" x14ac:dyDescent="0.2">
      <c r="A47" s="51"/>
      <c r="B47" s="281"/>
      <c r="C47" s="282" t="s">
        <v>168</v>
      </c>
      <c r="D47" s="200" t="s">
        <v>595</v>
      </c>
      <c r="E47" s="201"/>
      <c r="F47" s="192"/>
      <c r="G47" s="192"/>
      <c r="H47" s="192"/>
      <c r="I47" s="192"/>
      <c r="J47" s="51"/>
    </row>
    <row r="48" spans="1:10" s="39" customFormat="1" ht="25.5" x14ac:dyDescent="0.2">
      <c r="A48" s="51"/>
      <c r="B48" s="281"/>
      <c r="C48" s="282" t="s">
        <v>550</v>
      </c>
      <c r="D48" s="200" t="s">
        <v>594</v>
      </c>
      <c r="E48" s="201"/>
      <c r="F48" s="192"/>
      <c r="G48" s="192"/>
      <c r="H48" s="192"/>
      <c r="I48" s="192"/>
      <c r="J48" s="51"/>
    </row>
    <row r="49" spans="1:10" s="39" customFormat="1" ht="25.5" x14ac:dyDescent="0.2">
      <c r="A49" s="51"/>
      <c r="B49" s="281" t="s">
        <v>157</v>
      </c>
      <c r="C49" s="282"/>
      <c r="D49" s="200" t="s">
        <v>70</v>
      </c>
      <c r="E49" s="201"/>
      <c r="F49" s="192"/>
      <c r="G49" s="192"/>
      <c r="H49" s="192"/>
      <c r="I49" s="192"/>
      <c r="J49" s="51"/>
    </row>
    <row r="50" spans="1:10" s="39" customFormat="1" x14ac:dyDescent="0.2">
      <c r="A50" s="51"/>
      <c r="B50" s="281"/>
      <c r="C50" s="282" t="s">
        <v>166</v>
      </c>
      <c r="D50" s="200" t="s">
        <v>71</v>
      </c>
      <c r="E50" s="201"/>
      <c r="F50" s="192"/>
      <c r="G50" s="192"/>
      <c r="H50" s="192"/>
      <c r="I50" s="192"/>
      <c r="J50" s="51"/>
    </row>
    <row r="51" spans="1:10" s="39" customFormat="1" ht="25.5" x14ac:dyDescent="0.2">
      <c r="A51" s="51"/>
      <c r="B51" s="281"/>
      <c r="C51" s="282" t="s">
        <v>167</v>
      </c>
      <c r="D51" s="200" t="s">
        <v>279</v>
      </c>
      <c r="E51" s="201"/>
      <c r="F51" s="192"/>
      <c r="G51" s="192"/>
      <c r="H51" s="192"/>
      <c r="I51" s="192"/>
      <c r="J51" s="51"/>
    </row>
    <row r="52" spans="1:10" s="39" customFormat="1" ht="25.5" x14ac:dyDescent="0.2">
      <c r="A52" s="51"/>
      <c r="B52" s="281"/>
      <c r="C52" s="282" t="s">
        <v>168</v>
      </c>
      <c r="D52" s="200" t="s">
        <v>280</v>
      </c>
      <c r="E52" s="201"/>
      <c r="F52" s="192"/>
      <c r="G52" s="192"/>
      <c r="H52" s="192"/>
      <c r="I52" s="192"/>
      <c r="J52" s="51"/>
    </row>
    <row r="53" spans="1:10" s="39" customFormat="1" x14ac:dyDescent="0.2">
      <c r="A53" s="51"/>
      <c r="B53" s="281"/>
      <c r="C53" s="282" t="s">
        <v>550</v>
      </c>
      <c r="D53" s="200" t="s">
        <v>523</v>
      </c>
      <c r="E53" s="201"/>
      <c r="F53" s="192"/>
      <c r="G53" s="192"/>
      <c r="H53" s="192"/>
      <c r="I53" s="192"/>
      <c r="J53" s="51"/>
    </row>
    <row r="54" spans="1:10" s="39" customFormat="1" x14ac:dyDescent="0.2">
      <c r="A54" s="51"/>
      <c r="B54" s="281"/>
      <c r="C54" s="282" t="s">
        <v>281</v>
      </c>
      <c r="D54" s="200" t="s">
        <v>285</v>
      </c>
      <c r="E54" s="201"/>
      <c r="F54" s="192"/>
      <c r="G54" s="192"/>
      <c r="H54" s="192"/>
      <c r="I54" s="192"/>
      <c r="J54" s="51"/>
    </row>
    <row r="55" spans="1:10" s="41" customFormat="1" x14ac:dyDescent="0.2">
      <c r="A55" s="54"/>
      <c r="B55" s="281"/>
      <c r="C55" s="282" t="s">
        <v>282</v>
      </c>
      <c r="D55" s="200" t="s">
        <v>286</v>
      </c>
      <c r="E55" s="201"/>
      <c r="F55" s="192"/>
      <c r="G55" s="192"/>
      <c r="H55" s="192"/>
      <c r="I55" s="192"/>
      <c r="J55" s="54"/>
    </row>
    <row r="56" spans="1:10" s="39" customFormat="1" x14ac:dyDescent="0.2">
      <c r="A56" s="51"/>
      <c r="B56" s="281"/>
      <c r="C56" s="282" t="s">
        <v>283</v>
      </c>
      <c r="D56" s="200" t="s">
        <v>195</v>
      </c>
      <c r="E56" s="201"/>
      <c r="F56" s="192"/>
      <c r="G56" s="192"/>
      <c r="H56" s="192"/>
      <c r="I56" s="192"/>
      <c r="J56" s="51"/>
    </row>
    <row r="57" spans="1:10" s="39" customFormat="1" ht="25.5" x14ac:dyDescent="0.2">
      <c r="A57" s="51"/>
      <c r="B57" s="281"/>
      <c r="C57" s="282" t="s">
        <v>284</v>
      </c>
      <c r="D57" s="199" t="s">
        <v>210</v>
      </c>
      <c r="E57" s="201"/>
      <c r="F57" s="192"/>
      <c r="G57" s="192"/>
      <c r="H57" s="192"/>
      <c r="I57" s="192"/>
      <c r="J57" s="51"/>
    </row>
    <row r="58" spans="1:10" s="39" customFormat="1" ht="25.5" x14ac:dyDescent="0.2">
      <c r="A58" s="51"/>
      <c r="B58" s="281" t="s">
        <v>158</v>
      </c>
      <c r="C58" s="282" t="s">
        <v>166</v>
      </c>
      <c r="D58" s="199" t="s">
        <v>524</v>
      </c>
      <c r="E58" s="201"/>
      <c r="F58" s="192"/>
      <c r="G58" s="192"/>
      <c r="H58" s="192"/>
      <c r="I58" s="192"/>
      <c r="J58" s="191"/>
    </row>
    <row r="59" spans="1:10" s="39" customFormat="1" x14ac:dyDescent="0.2">
      <c r="A59" s="51"/>
      <c r="B59" s="281"/>
      <c r="C59" s="282" t="s">
        <v>167</v>
      </c>
      <c r="D59" s="199" t="s">
        <v>305</v>
      </c>
      <c r="E59" s="201"/>
      <c r="F59" s="192"/>
      <c r="G59" s="192"/>
      <c r="H59" s="192"/>
      <c r="I59" s="192"/>
      <c r="J59" s="191"/>
    </row>
    <row r="60" spans="1:10" s="39" customFormat="1" ht="25.5" x14ac:dyDescent="0.2">
      <c r="A60" s="51"/>
      <c r="B60" s="281" t="s">
        <v>159</v>
      </c>
      <c r="C60" s="282"/>
      <c r="D60" s="199" t="s">
        <v>532</v>
      </c>
      <c r="E60" s="201"/>
      <c r="F60" s="192"/>
      <c r="G60" s="192"/>
      <c r="H60" s="192"/>
      <c r="I60" s="192"/>
      <c r="J60" s="51"/>
    </row>
    <row r="61" spans="1:10" s="39" customFormat="1" x14ac:dyDescent="0.2">
      <c r="A61" s="51"/>
      <c r="B61" s="281" t="s">
        <v>160</v>
      </c>
      <c r="C61" s="282"/>
      <c r="D61" s="199" t="s">
        <v>525</v>
      </c>
      <c r="E61" s="201"/>
      <c r="F61" s="192"/>
      <c r="G61" s="192"/>
      <c r="H61" s="192"/>
      <c r="I61" s="192"/>
      <c r="J61" s="51"/>
    </row>
    <row r="62" spans="1:10" s="39" customFormat="1" ht="25.5" x14ac:dyDescent="0.2">
      <c r="A62" s="51"/>
      <c r="B62" s="281" t="s">
        <v>161</v>
      </c>
      <c r="C62" s="282"/>
      <c r="D62" s="199" t="s">
        <v>533</v>
      </c>
      <c r="E62" s="201"/>
      <c r="F62" s="192"/>
      <c r="G62" s="192"/>
      <c r="H62" s="192"/>
      <c r="I62" s="192"/>
      <c r="J62" s="51"/>
    </row>
    <row r="63" spans="1:10" s="39" customFormat="1" x14ac:dyDescent="0.2">
      <c r="A63" s="51"/>
      <c r="B63" s="281" t="s">
        <v>162</v>
      </c>
      <c r="C63" s="282"/>
      <c r="D63" s="199" t="s">
        <v>526</v>
      </c>
      <c r="E63" s="201"/>
      <c r="F63" s="192"/>
      <c r="G63" s="192"/>
      <c r="H63" s="192"/>
      <c r="I63" s="192"/>
      <c r="J63" s="51"/>
    </row>
    <row r="64" spans="1:10" s="39" customFormat="1" ht="25.5" x14ac:dyDescent="0.2">
      <c r="A64" s="51"/>
      <c r="B64" s="281" t="s">
        <v>163</v>
      </c>
      <c r="C64" s="282"/>
      <c r="D64" s="199" t="s">
        <v>37</v>
      </c>
      <c r="E64" s="201"/>
      <c r="F64" s="192"/>
      <c r="G64" s="192"/>
      <c r="H64" s="192"/>
      <c r="I64" s="192"/>
      <c r="J64" s="51"/>
    </row>
    <row r="65" spans="1:10" s="39" customFormat="1" ht="38.25" x14ac:dyDescent="0.2">
      <c r="A65" s="51"/>
      <c r="B65" s="281" t="s">
        <v>164</v>
      </c>
      <c r="C65" s="282"/>
      <c r="D65" s="200" t="s">
        <v>794</v>
      </c>
      <c r="E65" s="201"/>
      <c r="F65" s="192"/>
      <c r="G65" s="192"/>
      <c r="H65" s="192"/>
      <c r="I65" s="192"/>
      <c r="J65" s="51"/>
    </row>
    <row r="66" spans="1:10" s="39" customFormat="1" x14ac:dyDescent="0.2">
      <c r="A66" s="51"/>
      <c r="B66" s="281"/>
      <c r="C66" s="282"/>
      <c r="D66" s="199" t="s">
        <v>314</v>
      </c>
      <c r="E66" s="201"/>
      <c r="F66" s="192"/>
      <c r="G66" s="192"/>
      <c r="H66" s="192"/>
      <c r="I66" s="192"/>
      <c r="J66" s="51"/>
    </row>
    <row r="67" spans="1:10" s="39" customFormat="1" ht="25.5" x14ac:dyDescent="0.2">
      <c r="A67" s="51"/>
      <c r="B67" s="281" t="s">
        <v>165</v>
      </c>
      <c r="C67" s="282"/>
      <c r="D67" s="199" t="s">
        <v>534</v>
      </c>
      <c r="E67" s="201"/>
      <c r="F67" s="192"/>
      <c r="G67" s="192"/>
      <c r="H67" s="192"/>
      <c r="I67" s="192"/>
      <c r="J67" s="51"/>
    </row>
    <row r="68" spans="1:10" s="39" customFormat="1" ht="26.25" thickBot="1" x14ac:dyDescent="0.25">
      <c r="A68" s="51"/>
      <c r="B68" s="283" t="s">
        <v>535</v>
      </c>
      <c r="C68" s="284"/>
      <c r="D68" s="243" t="s">
        <v>646</v>
      </c>
      <c r="E68" s="245"/>
      <c r="F68" s="193"/>
      <c r="G68" s="193"/>
      <c r="H68" s="193"/>
      <c r="I68" s="210"/>
      <c r="J68" s="51"/>
    </row>
    <row r="69" spans="1:10" s="39" customFormat="1" ht="13.5" thickTop="1" x14ac:dyDescent="0.2">
      <c r="A69" s="51"/>
      <c r="B69" s="71"/>
      <c r="C69" s="47"/>
      <c r="D69" s="47"/>
      <c r="E69" s="6"/>
      <c r="F69" s="72"/>
      <c r="G69" s="72"/>
      <c r="H69" s="72"/>
      <c r="I69" s="72"/>
      <c r="J69" s="51"/>
    </row>
    <row r="70" spans="1:10" s="39" customFormat="1" ht="15.75" x14ac:dyDescent="0.25">
      <c r="A70" s="168"/>
      <c r="B70" s="167">
        <f>IF(SUM(F70:I70)=0,0,42-SUM(F70:I70))</f>
        <v>0</v>
      </c>
      <c r="C70" s="75" t="str">
        <f>IF(B70=0,"",IF(B70&lt;0," CHECK FOR MULTIPLE ANSWERS TO QUESTIONS!",IF(B70=1," QUESTION REMAINS UNANSWERED"," QUESTIONS REMAIN UNANSWERED")))</f>
        <v/>
      </c>
      <c r="D70" s="90"/>
      <c r="E70" s="73" t="s">
        <v>505</v>
      </c>
      <c r="F70" s="28">
        <f>COUNTA(F27:F68)</f>
        <v>0</v>
      </c>
      <c r="G70" s="28">
        <f>COUNTA(G27:G68)</f>
        <v>0</v>
      </c>
      <c r="H70" s="28">
        <f>COUNTA(H27:H68)</f>
        <v>0</v>
      </c>
      <c r="I70" s="28">
        <f>COUNTA(I27:I68)</f>
        <v>0</v>
      </c>
      <c r="J70" s="51"/>
    </row>
    <row r="71" spans="1:10" s="37" customFormat="1" ht="24.75" customHeight="1" x14ac:dyDescent="0.2">
      <c r="A71" s="45"/>
      <c r="B71" s="2"/>
      <c r="C71" s="2"/>
      <c r="D71" s="4"/>
      <c r="E71" s="4"/>
      <c r="F71" s="2" t="s">
        <v>179</v>
      </c>
      <c r="G71" s="2"/>
      <c r="H71" s="3"/>
      <c r="I71" s="3"/>
      <c r="J71" s="45"/>
    </row>
    <row r="72" spans="1:10" hidden="1" x14ac:dyDescent="0.2"/>
    <row r="73" spans="1:10" hidden="1" x14ac:dyDescent="0.2"/>
    <row r="74" spans="1:10" hidden="1" x14ac:dyDescent="0.2"/>
    <row r="75" spans="1:10" hidden="1" x14ac:dyDescent="0.2"/>
    <row r="76" spans="1:10" hidden="1" x14ac:dyDescent="0.2"/>
    <row r="77" spans="1:10" hidden="1" x14ac:dyDescent="0.2"/>
  </sheetData>
  <sheetProtection selectLockedCells="1"/>
  <customSheetViews>
    <customSheetView guid="{52B24BAF-9FC4-4152-BF66-B032230D9FA7}" showPageBreaks="1" showRowCol="0" printArea="1" hiddenRows="1" hiddenColumns="1" view="pageLayout" topLeftCell="A59">
      <selection activeCell="D59" sqref="D59:D68"/>
      <pageMargins left="0.75" right="0.75" top="0.75" bottom="1" header="0.5" footer="0.5"/>
      <pageSetup scale="88" orientation="portrait" horizontalDpi="300" verticalDpi="300" r:id="rId1"/>
      <headerFooter alignWithMargins="0">
        <oddFooter>&amp;L&amp;"Times New Roman,Regular"&amp;8Comptroller's Directive #1 2016&amp;C&amp;"Times New Roman,Regular"&amp;8Part &amp;A&amp;R&amp;"Times New Roman,Regular"&amp;8Page &amp;P of &amp;N</oddFooter>
      </headerFooter>
    </customSheetView>
    <customSheetView guid="{E7B2B986-78C1-42E5-8F48-89171648BA85}" showPageBreaks="1" showRowCol="0" printArea="1" hiddenRows="1" hiddenColumns="1" view="pageLayout" topLeftCell="A26">
      <selection activeCell="D29" sqref="D29"/>
      <pageMargins left="0.75" right="0.75" top="0.75" bottom="1" header="0.5" footer="0.5"/>
      <pageSetup scale="88" orientation="portrait" horizontalDpi="300" verticalDpi="300" r:id="rId2"/>
      <headerFooter alignWithMargins="0">
        <oddFooter>&amp;L&amp;"Times New Roman,Regular"&amp;8Comptroller's Directive #1 2016&amp;C&amp;"Times New Roman,Regular"&amp;8Part &amp;A&amp;R&amp;"Times New Roman,Regular"&amp;8Page &amp;P of &amp;N</oddFooter>
      </headerFooter>
    </customSheetView>
    <customSheetView guid="{6FB98A3E-7EBA-4E9F-A075-0F34D8C5F91F}" showPageBreaks="1" showRowCol="0" printArea="1" hiddenRows="1" hiddenColumns="1" view="pageLayout" topLeftCell="A28">
      <selection activeCell="D27" sqref="D27"/>
      <pageMargins left="0.75" right="0.75" top="0.75" bottom="1" header="0.5" footer="0.5"/>
      <pageSetup scale="88" orientation="portrait" horizontalDpi="300" verticalDpi="300" r:id="rId3"/>
      <headerFooter alignWithMargins="0">
        <oddFooter>&amp;L&amp;"Times New Roman,Regular"&amp;8Comptroller's Directive #1 2016&amp;C&amp;"Times New Roman,Regular"&amp;8Part &amp;A&amp;R&amp;"Times New Roman,Regular"&amp;8Page &amp;P of &amp;N</oddFooter>
      </headerFooter>
    </customSheetView>
  </customSheetViews>
  <mergeCells count="4">
    <mergeCell ref="B6:I6"/>
    <mergeCell ref="B7:I7"/>
    <mergeCell ref="B4:I4"/>
    <mergeCell ref="B5:I5"/>
  </mergeCells>
  <phoneticPr fontId="27" type="noConversion"/>
  <dataValidations count="1">
    <dataValidation type="list" showDropDown="1" showInputMessage="1" showErrorMessage="1" errorTitle="Incorrect entry" error="Enter &quot;X&quot; to indicate answer." sqref="F27:I68">
      <formula1>$J$1:$J$2</formula1>
    </dataValidation>
  </dataValidations>
  <pageMargins left="0.75" right="0.75" top="0.75" bottom="1" header="0.5" footer="0.5"/>
  <pageSetup scale="88" orientation="portrait" horizontalDpi="300" verticalDpi="300" r:id="rId4"/>
  <headerFooter alignWithMargins="0">
    <oddFooter>&amp;L&amp;"Times New Roman,Regular"&amp;8Comptroller's Directive #1 2016&amp;C&amp;"Times New Roman,Regular"&amp;8Part &amp;A&amp;R&amp;"Times New Roman,Regular"&amp;8Page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153"/>
  <sheetViews>
    <sheetView showRowColHeaders="0" view="pageLayout" topLeftCell="A22" zoomScaleNormal="100" workbookViewId="0">
      <selection activeCell="E25" sqref="E25"/>
    </sheetView>
  </sheetViews>
  <sheetFormatPr defaultColWidth="0" defaultRowHeight="12.75" zeroHeight="1" x14ac:dyDescent="0.2"/>
  <cols>
    <col min="1" max="1" width="2.85546875" style="38" customWidth="1"/>
    <col min="2" max="2" width="4.5703125" style="43" customWidth="1"/>
    <col min="3" max="3" width="2.85546875" style="43" customWidth="1"/>
    <col min="4" max="4" width="57" style="38" customWidth="1"/>
    <col min="5" max="5" width="4.85546875" style="43" customWidth="1"/>
    <col min="6" max="6" width="5.28515625" style="43" customWidth="1"/>
    <col min="7" max="7" width="10.28515625" style="44" customWidth="1"/>
    <col min="8" max="8" width="9.42578125" style="44" customWidth="1"/>
    <col min="9" max="9" width="2.85546875" style="38" customWidth="1"/>
    <col min="10" max="16384" width="9.140625" style="38" hidden="1"/>
  </cols>
  <sheetData>
    <row r="1" spans="1:9" ht="24.75" customHeight="1" x14ac:dyDescent="0.2">
      <c r="A1" s="45"/>
      <c r="B1" s="1"/>
      <c r="C1" s="26" t="s">
        <v>214</v>
      </c>
      <c r="D1" s="106"/>
      <c r="E1" s="2"/>
      <c r="F1" s="2"/>
      <c r="G1" s="3"/>
      <c r="H1" s="25"/>
      <c r="I1" s="91" t="s">
        <v>202</v>
      </c>
    </row>
    <row r="2" spans="1:9" x14ac:dyDescent="0.2">
      <c r="A2" s="45"/>
      <c r="B2" s="1"/>
      <c r="C2" s="1"/>
      <c r="D2" s="1"/>
      <c r="E2" s="2"/>
      <c r="F2" s="2"/>
      <c r="G2" s="3"/>
      <c r="H2" s="3"/>
      <c r="I2" s="91" t="s">
        <v>201</v>
      </c>
    </row>
    <row r="3" spans="1:9" x14ac:dyDescent="0.2">
      <c r="A3" s="45"/>
      <c r="B3" s="2"/>
      <c r="C3" s="2"/>
      <c r="D3" s="4"/>
      <c r="E3" s="2"/>
      <c r="F3" s="2"/>
      <c r="G3" s="3"/>
      <c r="H3" s="3"/>
      <c r="I3" s="45"/>
    </row>
    <row r="4" spans="1:9" ht="16.5" x14ac:dyDescent="0.25">
      <c r="A4" s="45"/>
      <c r="B4" s="335" t="s">
        <v>215</v>
      </c>
      <c r="C4" s="335"/>
      <c r="D4" s="335"/>
      <c r="E4" s="335"/>
      <c r="F4" s="335"/>
      <c r="G4" s="335"/>
      <c r="H4" s="335"/>
      <c r="I4" s="45"/>
    </row>
    <row r="5" spans="1:9" ht="16.5" x14ac:dyDescent="0.25">
      <c r="A5" s="45"/>
      <c r="B5" s="336" t="s">
        <v>708</v>
      </c>
      <c r="C5" s="336"/>
      <c r="D5" s="336"/>
      <c r="E5" s="336"/>
      <c r="F5" s="336"/>
      <c r="G5" s="336"/>
      <c r="H5" s="336"/>
      <c r="I5" s="45"/>
    </row>
    <row r="6" spans="1:9" ht="16.5" x14ac:dyDescent="0.25">
      <c r="A6" s="45"/>
      <c r="B6" s="335" t="s">
        <v>544</v>
      </c>
      <c r="C6" s="335"/>
      <c r="D6" s="335"/>
      <c r="E6" s="335"/>
      <c r="F6" s="335"/>
      <c r="G6" s="335"/>
      <c r="H6" s="335"/>
      <c r="I6" s="45"/>
    </row>
    <row r="7" spans="1:9" ht="16.5" x14ac:dyDescent="0.25">
      <c r="A7" s="45"/>
      <c r="B7" s="335" t="s">
        <v>545</v>
      </c>
      <c r="C7" s="335"/>
      <c r="D7" s="335"/>
      <c r="E7" s="335"/>
      <c r="F7" s="335"/>
      <c r="G7" s="335"/>
      <c r="H7" s="335"/>
      <c r="I7" s="45"/>
    </row>
    <row r="8" spans="1:9" ht="24.95" customHeight="1" thickBot="1" x14ac:dyDescent="0.25">
      <c r="A8" s="45"/>
      <c r="B8" s="2"/>
      <c r="C8" s="2"/>
      <c r="D8" s="178"/>
      <c r="E8" s="67"/>
      <c r="F8" s="67"/>
      <c r="G8" s="68"/>
      <c r="H8" s="68"/>
      <c r="I8" s="45"/>
    </row>
    <row r="9" spans="1:9" ht="12.75" customHeight="1" thickTop="1" x14ac:dyDescent="0.2">
      <c r="A9" s="45"/>
      <c r="B9" s="81"/>
      <c r="C9" s="214"/>
      <c r="D9" s="82"/>
      <c r="E9" s="86" t="s">
        <v>131</v>
      </c>
      <c r="F9" s="83"/>
      <c r="G9" s="84"/>
      <c r="H9" s="85"/>
      <c r="I9" s="45"/>
    </row>
    <row r="10" spans="1:9" ht="31.5" customHeight="1" thickBot="1" x14ac:dyDescent="0.25">
      <c r="A10" s="45"/>
      <c r="B10" s="78"/>
      <c r="C10" s="215"/>
      <c r="D10" s="79"/>
      <c r="E10" s="87" t="s">
        <v>451</v>
      </c>
      <c r="F10" s="87" t="s">
        <v>452</v>
      </c>
      <c r="G10" s="88" t="s">
        <v>453</v>
      </c>
      <c r="H10" s="89" t="s">
        <v>454</v>
      </c>
      <c r="I10" s="45"/>
    </row>
    <row r="11" spans="1:9" ht="31.5" customHeight="1" x14ac:dyDescent="0.2">
      <c r="A11" s="45"/>
      <c r="B11" s="227" t="s">
        <v>707</v>
      </c>
      <c r="C11" s="228"/>
      <c r="D11" s="150" t="s">
        <v>51</v>
      </c>
      <c r="E11" s="32"/>
      <c r="F11" s="33"/>
      <c r="G11" s="34"/>
      <c r="H11" s="35"/>
      <c r="I11" s="45"/>
    </row>
    <row r="12" spans="1:9" s="37" customFormat="1" ht="63.75" x14ac:dyDescent="0.2">
      <c r="A12" s="45"/>
      <c r="B12" s="5"/>
      <c r="C12" s="229"/>
      <c r="D12" s="325" t="s">
        <v>409</v>
      </c>
      <c r="E12" s="11"/>
      <c r="F12" s="12"/>
      <c r="G12" s="13"/>
      <c r="H12" s="14"/>
      <c r="I12" s="45"/>
    </row>
    <row r="13" spans="1:9" s="37" customFormat="1" ht="51" x14ac:dyDescent="0.2">
      <c r="A13" s="45"/>
      <c r="B13" s="5"/>
      <c r="C13" s="229"/>
      <c r="D13" s="165" t="s">
        <v>103</v>
      </c>
      <c r="E13" s="11"/>
      <c r="F13" s="12"/>
      <c r="G13" s="13"/>
      <c r="H13" s="14"/>
      <c r="I13" s="45"/>
    </row>
    <row r="14" spans="1:9" s="37" customFormat="1" x14ac:dyDescent="0.2">
      <c r="A14" s="45"/>
      <c r="B14" s="5"/>
      <c r="C14" s="229"/>
      <c r="D14" s="165"/>
      <c r="E14" s="11"/>
      <c r="F14" s="12"/>
      <c r="G14" s="13"/>
      <c r="H14" s="14"/>
      <c r="I14" s="45"/>
    </row>
    <row r="15" spans="1:9" s="37" customFormat="1" x14ac:dyDescent="0.2">
      <c r="A15" s="45"/>
      <c r="B15" s="5"/>
      <c r="C15" s="229"/>
      <c r="D15" s="166" t="s">
        <v>410</v>
      </c>
      <c r="E15" s="11"/>
      <c r="F15" s="12"/>
      <c r="G15" s="13"/>
      <c r="H15" s="14"/>
      <c r="I15" s="45"/>
    </row>
    <row r="16" spans="1:9" s="37" customFormat="1" x14ac:dyDescent="0.2">
      <c r="A16" s="45"/>
      <c r="B16" s="5"/>
      <c r="C16" s="230"/>
      <c r="D16" s="174" t="s">
        <v>645</v>
      </c>
      <c r="E16" s="11"/>
      <c r="F16" s="12"/>
      <c r="G16" s="13"/>
      <c r="H16" s="14"/>
      <c r="I16" s="45"/>
    </row>
    <row r="17" spans="1:9" s="37" customFormat="1" ht="38.25" x14ac:dyDescent="0.2">
      <c r="A17" s="45"/>
      <c r="B17" s="5"/>
      <c r="C17" s="229"/>
      <c r="D17" s="165" t="s">
        <v>706</v>
      </c>
      <c r="E17" s="11"/>
      <c r="F17" s="12"/>
      <c r="G17" s="13"/>
      <c r="H17" s="14"/>
      <c r="I17" s="45"/>
    </row>
    <row r="18" spans="1:9" s="37" customFormat="1" x14ac:dyDescent="0.2">
      <c r="A18" s="45"/>
      <c r="B18" s="46"/>
      <c r="C18" s="223"/>
      <c r="D18" s="225"/>
      <c r="E18" s="48"/>
      <c r="F18" s="49"/>
      <c r="G18" s="49"/>
      <c r="H18" s="50"/>
      <c r="I18" s="45"/>
    </row>
    <row r="19" spans="1:9" s="40" customFormat="1" ht="25.5" x14ac:dyDescent="0.2">
      <c r="A19" s="51"/>
      <c r="B19" s="286" t="s">
        <v>366</v>
      </c>
      <c r="C19" s="226"/>
      <c r="D19" s="226" t="s">
        <v>441</v>
      </c>
      <c r="E19" s="192"/>
      <c r="F19" s="194"/>
      <c r="G19" s="194"/>
      <c r="H19" s="192"/>
      <c r="I19" s="51"/>
    </row>
    <row r="20" spans="1:9" s="40" customFormat="1" x14ac:dyDescent="0.2">
      <c r="A20" s="51"/>
      <c r="B20" s="286" t="s">
        <v>367</v>
      </c>
      <c r="C20" s="226"/>
      <c r="D20" s="226" t="s">
        <v>821</v>
      </c>
      <c r="E20" s="192"/>
      <c r="F20" s="192"/>
      <c r="G20" s="192"/>
      <c r="H20" s="192"/>
      <c r="I20" s="51"/>
    </row>
    <row r="21" spans="1:9" s="40" customFormat="1" ht="25.5" x14ac:dyDescent="0.2">
      <c r="A21" s="51"/>
      <c r="B21" s="286" t="s">
        <v>368</v>
      </c>
      <c r="C21" s="226"/>
      <c r="D21" s="226" t="s">
        <v>591</v>
      </c>
      <c r="E21" s="192"/>
      <c r="F21" s="192"/>
      <c r="G21" s="192"/>
      <c r="H21" s="192"/>
      <c r="I21" s="51"/>
    </row>
    <row r="22" spans="1:9" s="40" customFormat="1" ht="25.5" x14ac:dyDescent="0.2">
      <c r="A22" s="51"/>
      <c r="B22" s="286" t="s">
        <v>153</v>
      </c>
      <c r="C22" s="226"/>
      <c r="D22" s="226" t="s">
        <v>411</v>
      </c>
      <c r="E22" s="192"/>
      <c r="F22" s="192"/>
      <c r="G22" s="192"/>
      <c r="H22" s="192"/>
      <c r="I22" s="51"/>
    </row>
    <row r="23" spans="1:9" s="40" customFormat="1" ht="25.5" x14ac:dyDescent="0.2">
      <c r="A23" s="51"/>
      <c r="B23" s="286"/>
      <c r="C23" s="226"/>
      <c r="D23" s="226" t="s">
        <v>592</v>
      </c>
      <c r="E23" s="345"/>
      <c r="F23" s="345"/>
      <c r="G23" s="345"/>
      <c r="H23" s="350"/>
      <c r="I23" s="51"/>
    </row>
    <row r="24" spans="1:9" s="40" customFormat="1" ht="25.5" x14ac:dyDescent="0.2">
      <c r="A24" s="51"/>
      <c r="B24" s="286" t="s">
        <v>154</v>
      </c>
      <c r="C24" s="226"/>
      <c r="D24" s="226" t="s">
        <v>104</v>
      </c>
      <c r="E24" s="195"/>
      <c r="F24" s="195"/>
      <c r="G24" s="195"/>
      <c r="H24" s="195"/>
      <c r="I24" s="51"/>
    </row>
    <row r="25" spans="1:9" s="40" customFormat="1" x14ac:dyDescent="0.2">
      <c r="A25" s="51"/>
      <c r="B25" s="286"/>
      <c r="C25" s="226"/>
      <c r="D25" s="226" t="s">
        <v>61</v>
      </c>
      <c r="E25" s="333"/>
      <c r="F25" s="333"/>
      <c r="G25" s="333"/>
      <c r="H25" s="334"/>
      <c r="I25" s="51"/>
    </row>
    <row r="26" spans="1:9" s="40" customFormat="1" x14ac:dyDescent="0.2">
      <c r="A26" s="51"/>
      <c r="B26" s="286"/>
      <c r="C26" s="226"/>
      <c r="D26" s="226" t="s">
        <v>493</v>
      </c>
      <c r="E26" s="333"/>
      <c r="F26" s="333"/>
      <c r="G26" s="333"/>
      <c r="H26" s="334"/>
      <c r="I26" s="51"/>
    </row>
    <row r="27" spans="1:9" s="40" customFormat="1" x14ac:dyDescent="0.2">
      <c r="A27" s="51"/>
      <c r="B27" s="286"/>
      <c r="C27" s="226"/>
      <c r="D27" s="226" t="s">
        <v>494</v>
      </c>
      <c r="E27" s="333"/>
      <c r="F27" s="333"/>
      <c r="G27" s="333"/>
      <c r="H27" s="334"/>
      <c r="I27" s="51"/>
    </row>
    <row r="28" spans="1:9" s="37" customFormat="1" ht="38.25" x14ac:dyDescent="0.2">
      <c r="A28" s="51"/>
      <c r="B28" s="286" t="s">
        <v>155</v>
      </c>
      <c r="C28" s="226"/>
      <c r="D28" s="226" t="s">
        <v>620</v>
      </c>
      <c r="E28" s="192"/>
      <c r="F28" s="192"/>
      <c r="G28" s="192"/>
      <c r="H28" s="192"/>
      <c r="I28" s="45"/>
    </row>
    <row r="29" spans="1:9" s="37" customFormat="1" x14ac:dyDescent="0.2">
      <c r="A29" s="51"/>
      <c r="B29" s="286" t="s">
        <v>156</v>
      </c>
      <c r="C29" s="226"/>
      <c r="D29" s="226" t="s">
        <v>657</v>
      </c>
      <c r="E29" s="192"/>
      <c r="F29" s="192"/>
      <c r="G29" s="192"/>
      <c r="H29" s="192"/>
      <c r="I29" s="45"/>
    </row>
    <row r="30" spans="1:9" s="37" customFormat="1" ht="25.5" x14ac:dyDescent="0.2">
      <c r="A30" s="51"/>
      <c r="B30" s="286" t="s">
        <v>157</v>
      </c>
      <c r="C30" s="226"/>
      <c r="D30" s="226" t="s">
        <v>593</v>
      </c>
      <c r="E30" s="192"/>
      <c r="F30" s="192"/>
      <c r="G30" s="192"/>
      <c r="H30" s="192"/>
      <c r="I30" s="45"/>
    </row>
    <row r="31" spans="1:9" s="37" customFormat="1" x14ac:dyDescent="0.2">
      <c r="A31" s="51"/>
      <c r="B31" s="286" t="s">
        <v>158</v>
      </c>
      <c r="C31" s="226"/>
      <c r="D31" s="226" t="s">
        <v>658</v>
      </c>
      <c r="E31" s="192"/>
      <c r="F31" s="192"/>
      <c r="G31" s="192"/>
      <c r="H31" s="192"/>
      <c r="I31" s="45"/>
    </row>
    <row r="32" spans="1:9" s="37" customFormat="1" x14ac:dyDescent="0.2">
      <c r="A32" s="51"/>
      <c r="B32" s="286" t="s">
        <v>159</v>
      </c>
      <c r="C32" s="226"/>
      <c r="D32" s="226" t="s">
        <v>52</v>
      </c>
      <c r="E32" s="192"/>
      <c r="F32" s="192"/>
      <c r="G32" s="192"/>
      <c r="H32" s="192"/>
      <c r="I32" s="45"/>
    </row>
    <row r="33" spans="1:9" s="37" customFormat="1" x14ac:dyDescent="0.2">
      <c r="A33" s="51"/>
      <c r="B33" s="286" t="s">
        <v>160</v>
      </c>
      <c r="C33" s="226"/>
      <c r="D33" s="226" t="s">
        <v>53</v>
      </c>
      <c r="E33" s="192"/>
      <c r="F33" s="192"/>
      <c r="G33" s="192"/>
      <c r="H33" s="192"/>
      <c r="I33" s="45"/>
    </row>
    <row r="34" spans="1:9" s="37" customFormat="1" x14ac:dyDescent="0.2">
      <c r="A34" s="51"/>
      <c r="B34" s="286" t="s">
        <v>161</v>
      </c>
      <c r="C34" s="226"/>
      <c r="D34" s="226" t="s">
        <v>56</v>
      </c>
      <c r="E34" s="192"/>
      <c r="F34" s="192"/>
      <c r="G34" s="192"/>
      <c r="H34" s="192"/>
      <c r="I34" s="45"/>
    </row>
    <row r="35" spans="1:9" s="37" customFormat="1" x14ac:dyDescent="0.2">
      <c r="A35" s="51"/>
      <c r="B35" s="286" t="s">
        <v>162</v>
      </c>
      <c r="C35" s="226"/>
      <c r="D35" s="226" t="s">
        <v>705</v>
      </c>
      <c r="E35" s="192"/>
      <c r="F35" s="192"/>
      <c r="G35" s="192"/>
      <c r="H35" s="192"/>
      <c r="I35" s="45"/>
    </row>
    <row r="36" spans="1:9" s="37" customFormat="1" ht="51.75" thickBot="1" x14ac:dyDescent="0.25">
      <c r="A36" s="51"/>
      <c r="B36" s="286" t="s">
        <v>163</v>
      </c>
      <c r="C36" s="226"/>
      <c r="D36" s="138" t="s">
        <v>589</v>
      </c>
      <c r="E36" s="192"/>
      <c r="F36" s="192"/>
      <c r="G36" s="192"/>
      <c r="H36" s="192"/>
      <c r="I36" s="45"/>
    </row>
    <row r="37" spans="1:9" s="37" customFormat="1" ht="13.5" thickTop="1" x14ac:dyDescent="0.2">
      <c r="A37" s="51"/>
      <c r="B37" s="286" t="s">
        <v>164</v>
      </c>
      <c r="C37" s="226"/>
      <c r="D37" s="155" t="s">
        <v>54</v>
      </c>
      <c r="E37" s="192"/>
      <c r="F37" s="192"/>
      <c r="G37" s="192"/>
      <c r="H37" s="192"/>
      <c r="I37" s="45"/>
    </row>
    <row r="38" spans="1:9" s="37" customFormat="1" x14ac:dyDescent="0.2">
      <c r="A38" s="51"/>
      <c r="B38" s="286" t="s">
        <v>165</v>
      </c>
      <c r="C38" s="226"/>
      <c r="D38" s="149" t="s">
        <v>55</v>
      </c>
      <c r="E38" s="192"/>
      <c r="F38" s="192"/>
      <c r="G38" s="192"/>
      <c r="H38" s="192"/>
      <c r="I38" s="45"/>
    </row>
    <row r="39" spans="1:9" s="37" customFormat="1" x14ac:dyDescent="0.2">
      <c r="A39" s="51"/>
      <c r="B39" s="286" t="s">
        <v>535</v>
      </c>
      <c r="C39" s="226"/>
      <c r="D39" s="149" t="s">
        <v>57</v>
      </c>
      <c r="E39" s="192"/>
      <c r="F39" s="192"/>
      <c r="G39" s="192"/>
      <c r="H39" s="192"/>
      <c r="I39" s="45"/>
    </row>
    <row r="40" spans="1:9" s="37" customFormat="1" x14ac:dyDescent="0.2">
      <c r="A40" s="51"/>
      <c r="B40" s="286" t="s">
        <v>148</v>
      </c>
      <c r="C40" s="226"/>
      <c r="D40" s="155" t="s">
        <v>584</v>
      </c>
      <c r="E40" s="192"/>
      <c r="F40" s="192"/>
      <c r="G40" s="192"/>
      <c r="H40" s="192"/>
      <c r="I40" s="45"/>
    </row>
    <row r="41" spans="1:9" s="37" customFormat="1" ht="26.25" thickBot="1" x14ac:dyDescent="0.25">
      <c r="A41" s="51"/>
      <c r="B41" s="305"/>
      <c r="C41" s="226"/>
      <c r="D41" s="144" t="s">
        <v>590</v>
      </c>
      <c r="E41" s="193"/>
      <c r="F41" s="193"/>
      <c r="G41" s="193"/>
      <c r="H41" s="193"/>
      <c r="I41" s="45"/>
    </row>
    <row r="42" spans="1:9" s="37" customFormat="1" ht="14.25" thickTop="1" thickBot="1" x14ac:dyDescent="0.25">
      <c r="A42" s="51"/>
      <c r="B42" s="306" t="s">
        <v>585</v>
      </c>
      <c r="C42" s="307"/>
      <c r="D42" s="172" t="s">
        <v>59</v>
      </c>
      <c r="E42" s="193"/>
      <c r="F42" s="193"/>
      <c r="G42" s="193"/>
      <c r="H42" s="193"/>
      <c r="I42" s="45"/>
    </row>
    <row r="43" spans="1:9" x14ac:dyDescent="0.2">
      <c r="A43" s="37"/>
      <c r="B43" s="156"/>
      <c r="C43" s="137"/>
      <c r="D43" s="137"/>
      <c r="E43" s="136"/>
      <c r="F43" s="136"/>
      <c r="G43" s="136"/>
      <c r="H43" s="136"/>
      <c r="I43" s="37"/>
    </row>
    <row r="44" spans="1:9" ht="15.75" x14ac:dyDescent="0.25">
      <c r="A44" s="37"/>
      <c r="B44" s="170">
        <f>IF(SUM(E44:H44)=0,0,19-SUM(E44:H44))</f>
        <v>0</v>
      </c>
      <c r="C44" s="171" t="str">
        <f>IF(B44=0,"",IF(B44&lt;0," CHECK FOR MULTIPLE ANSWERS TO QUESTIONS!",IF(B44=1," QUESTION REMAINS UNANSWERED"," QUESTIONS REMAIN UNANSWERED")))</f>
        <v/>
      </c>
      <c r="D44" s="159"/>
      <c r="E44" s="160">
        <f>COUNTA(E19:E42)</f>
        <v>0</v>
      </c>
      <c r="F44" s="160">
        <f>COUNTA(F19:F42)</f>
        <v>0</v>
      </c>
      <c r="G44" s="160">
        <f>COUNTA(G19:G42)</f>
        <v>0</v>
      </c>
      <c r="H44" s="160">
        <f>COUNTA(H19:H42)</f>
        <v>0</v>
      </c>
      <c r="I44" s="37"/>
    </row>
    <row r="45" spans="1:9" ht="15.75" x14ac:dyDescent="0.25">
      <c r="B45" s="180">
        <f>IF(SUM(E45:H45)=0,0,19-SUM(E45:H45))</f>
        <v>0</v>
      </c>
    </row>
    <row r="46" spans="1:9" x14ac:dyDescent="0.2"/>
    <row r="47" spans="1:9" x14ac:dyDescent="0.2"/>
    <row r="48" spans="1: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sheetData>
  <sheetProtection selectLockedCells="1"/>
  <customSheetViews>
    <customSheetView guid="{52B24BAF-9FC4-4152-BF66-B032230D9FA7}" showPageBreaks="1" showRowCol="0" printArea="1" hiddenRows="1" hiddenColumns="1" view="pageLayout" topLeftCell="A22">
      <selection activeCell="E25" sqref="E25"/>
      <pageMargins left="0.75" right="0.75" top="0.75" bottom="1" header="0.5" footer="0.5"/>
      <pageSetup scale="88" orientation="portrait" horizontalDpi="4294967294" r:id="rId1"/>
      <headerFooter alignWithMargins="0">
        <oddFooter>&amp;L&amp;"Times New Roman,Regular"Comptroller's Directive #1 2016&amp;C&amp;"Times New Roman,Regular"&amp;8Part &amp;A&amp;R&amp;"Times New Roman,Regular"&amp;8Page &amp;P of &amp;N</oddFooter>
      </headerFooter>
    </customSheetView>
    <customSheetView guid="{E7B2B986-78C1-42E5-8F48-89171648BA85}" showPageBreaks="1" showRowCol="0" printArea="1" hiddenRows="1" hiddenColumns="1" view="pageLayout" topLeftCell="A4">
      <selection activeCell="D17" sqref="D17"/>
      <pageMargins left="0.75" right="0.75" top="0.75" bottom="1" header="0.5" footer="0.5"/>
      <pageSetup scale="88" orientation="portrait" horizontalDpi="4294967294" r:id="rId2"/>
      <headerFooter alignWithMargins="0">
        <oddFooter>&amp;L&amp;"Times New Roman,Regular"Comptroller's Directive #1 2016&amp;C&amp;"Times New Roman,Regular"&amp;8Part &amp;A&amp;R&amp;"Times New Roman,Regular"&amp;8Page &amp;P of &amp;N</oddFooter>
      </headerFooter>
    </customSheetView>
    <customSheetView guid="{6FB98A3E-7EBA-4E9F-A075-0F34D8C5F91F}" showPageBreaks="1" showRowCol="0" printArea="1" hiddenRows="1" hiddenColumns="1" view="pageLayout" topLeftCell="A49">
      <selection activeCell="D20" sqref="D20"/>
      <pageMargins left="0.75" right="0.75" top="0.75" bottom="1" header="0.5" footer="0.5"/>
      <pageSetup scale="88" orientation="portrait" horizontalDpi="4294967294" r:id="rId3"/>
      <headerFooter alignWithMargins="0">
        <oddFooter>&amp;L&amp;"Times New Roman,Regular"Comptroller's Directive #1 2016&amp;C&amp;"Times New Roman,Regular"&amp;8Part &amp;A&amp;R&amp;"Times New Roman,Regular"&amp;8Page &amp;P of &amp;N</oddFooter>
      </headerFooter>
    </customSheetView>
  </customSheetViews>
  <mergeCells count="5">
    <mergeCell ref="B4:H4"/>
    <mergeCell ref="B5:H5"/>
    <mergeCell ref="B6:H6"/>
    <mergeCell ref="B7:H7"/>
    <mergeCell ref="E23:H23"/>
  </mergeCells>
  <phoneticPr fontId="27" type="noConversion"/>
  <dataValidations count="1">
    <dataValidation type="list" showDropDown="1" showInputMessage="1" showErrorMessage="1" errorTitle="Incorrect entry" error="Enter &quot;X&quot; to indicate answer." sqref="E19:H42">
      <formula1>$I$1:$I$2</formula1>
    </dataValidation>
  </dataValidations>
  <hyperlinks>
    <hyperlink ref="D16" r:id="rId4"/>
  </hyperlinks>
  <pageMargins left="0.75" right="0.75" top="0.75" bottom="1" header="0.5" footer="0.5"/>
  <pageSetup scale="88" orientation="portrait" horizontalDpi="4294967294" r:id="rId5"/>
  <headerFooter alignWithMargins="0">
    <oddFooter>&amp;L&amp;"Times New Roman,Regular"Comptroller's Directive #1 2016&amp;C&amp;"Times New Roman,Regular"&amp;8Part &amp;A&amp;R&amp;"Times New Roman,Regular"&amp;8Page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XFB149"/>
  <sheetViews>
    <sheetView showRowColHeaders="0" view="pageLayout" topLeftCell="A16" zoomScaleNormal="100" workbookViewId="0">
      <selection activeCell="G37" sqref="G37:G42"/>
    </sheetView>
  </sheetViews>
  <sheetFormatPr defaultColWidth="0" defaultRowHeight="12.75" zeroHeight="1" x14ac:dyDescent="0.2"/>
  <cols>
    <col min="1" max="1" width="2.85546875" style="38" customWidth="1"/>
    <col min="2" max="2" width="4.5703125" style="43" customWidth="1"/>
    <col min="3" max="3" width="2.85546875" style="43" customWidth="1"/>
    <col min="4" max="4" width="60.7109375" style="38" customWidth="1"/>
    <col min="5" max="5" width="4.85546875" style="43" customWidth="1"/>
    <col min="6" max="6" width="5.28515625" style="43" customWidth="1"/>
    <col min="7" max="7" width="10.28515625" style="44" customWidth="1"/>
    <col min="8" max="8" width="9.42578125" style="44" customWidth="1"/>
    <col min="9" max="9" width="2.85546875" style="38" customWidth="1"/>
    <col min="10" max="16382" width="0" style="38" hidden="1"/>
    <col min="16383" max="16384" width="9.140625" style="38" hidden="1"/>
  </cols>
  <sheetData>
    <row r="1" spans="1:9" ht="24.75" customHeight="1" x14ac:dyDescent="0.2">
      <c r="A1" s="45"/>
      <c r="B1" s="1"/>
      <c r="C1" s="26" t="s">
        <v>214</v>
      </c>
      <c r="D1" s="106"/>
      <c r="E1" s="2"/>
      <c r="F1" s="2"/>
      <c r="G1" s="3"/>
      <c r="H1" s="25"/>
      <c r="I1" s="91" t="s">
        <v>202</v>
      </c>
    </row>
    <row r="2" spans="1:9" x14ac:dyDescent="0.2">
      <c r="A2" s="45"/>
      <c r="B2" s="1"/>
      <c r="C2" s="1"/>
      <c r="D2" s="1"/>
      <c r="E2" s="2"/>
      <c r="F2" s="2"/>
      <c r="G2" s="3"/>
      <c r="H2" s="3"/>
      <c r="I2" s="91" t="s">
        <v>201</v>
      </c>
    </row>
    <row r="3" spans="1:9" x14ac:dyDescent="0.2">
      <c r="A3" s="45"/>
      <c r="B3" s="2"/>
      <c r="C3" s="2"/>
      <c r="D3" s="4"/>
      <c r="E3" s="2"/>
      <c r="F3" s="2"/>
      <c r="G3" s="3"/>
      <c r="H3" s="3"/>
      <c r="I3" s="45"/>
    </row>
    <row r="4" spans="1:9" ht="16.5" x14ac:dyDescent="0.25">
      <c r="A4" s="45"/>
      <c r="B4" s="335" t="s">
        <v>215</v>
      </c>
      <c r="C4" s="335"/>
      <c r="D4" s="335"/>
      <c r="E4" s="335"/>
      <c r="F4" s="335"/>
      <c r="G4" s="335"/>
      <c r="H4" s="335"/>
      <c r="I4" s="45"/>
    </row>
    <row r="5" spans="1:9" ht="16.5" x14ac:dyDescent="0.25">
      <c r="A5" s="45"/>
      <c r="B5" s="336" t="s">
        <v>708</v>
      </c>
      <c r="C5" s="336"/>
      <c r="D5" s="336"/>
      <c r="E5" s="336"/>
      <c r="F5" s="336"/>
      <c r="G5" s="336"/>
      <c r="H5" s="336"/>
      <c r="I5" s="45"/>
    </row>
    <row r="6" spans="1:9" ht="16.5" x14ac:dyDescent="0.25">
      <c r="A6" s="45"/>
      <c r="B6" s="335" t="s">
        <v>544</v>
      </c>
      <c r="C6" s="335"/>
      <c r="D6" s="335"/>
      <c r="E6" s="335"/>
      <c r="F6" s="335"/>
      <c r="G6" s="335"/>
      <c r="H6" s="335"/>
      <c r="I6" s="45"/>
    </row>
    <row r="7" spans="1:9" ht="16.5" x14ac:dyDescent="0.25">
      <c r="A7" s="45"/>
      <c r="B7" s="335" t="s">
        <v>545</v>
      </c>
      <c r="C7" s="335"/>
      <c r="D7" s="335"/>
      <c r="E7" s="335"/>
      <c r="F7" s="335"/>
      <c r="G7" s="335"/>
      <c r="H7" s="335"/>
      <c r="I7" s="45"/>
    </row>
    <row r="8" spans="1:9" ht="24.95" customHeight="1" thickBot="1" x14ac:dyDescent="0.25">
      <c r="A8" s="45"/>
      <c r="B8" s="2"/>
      <c r="C8" s="2"/>
      <c r="D8" s="2"/>
      <c r="E8" s="67"/>
      <c r="F8" s="67"/>
      <c r="G8" s="68"/>
      <c r="H8" s="68"/>
      <c r="I8" s="45"/>
    </row>
    <row r="9" spans="1:9" ht="12.75" customHeight="1" thickTop="1" x14ac:dyDescent="0.2">
      <c r="A9" s="45"/>
      <c r="B9" s="81"/>
      <c r="C9" s="214"/>
      <c r="D9" s="82"/>
      <c r="E9" s="86" t="s">
        <v>131</v>
      </c>
      <c r="F9" s="83"/>
      <c r="G9" s="84"/>
      <c r="H9" s="85"/>
      <c r="I9" s="45"/>
    </row>
    <row r="10" spans="1:9" ht="31.5" customHeight="1" thickBot="1" x14ac:dyDescent="0.25">
      <c r="A10" s="45"/>
      <c r="B10" s="78"/>
      <c r="C10" s="215"/>
      <c r="D10" s="79"/>
      <c r="E10" s="87" t="s">
        <v>451</v>
      </c>
      <c r="F10" s="87" t="s">
        <v>452</v>
      </c>
      <c r="G10" s="88" t="s">
        <v>453</v>
      </c>
      <c r="H10" s="89" t="s">
        <v>454</v>
      </c>
      <c r="I10" s="45"/>
    </row>
    <row r="11" spans="1:9" ht="31.5" customHeight="1" x14ac:dyDescent="0.2">
      <c r="A11" s="45"/>
      <c r="B11" s="151" t="s">
        <v>727</v>
      </c>
      <c r="C11" s="231"/>
      <c r="D11" s="152" t="s">
        <v>694</v>
      </c>
      <c r="E11" s="32"/>
      <c r="F11" s="33"/>
      <c r="G11" s="34"/>
      <c r="H11" s="35"/>
      <c r="I11" s="45"/>
    </row>
    <row r="12" spans="1:9" s="37" customFormat="1" x14ac:dyDescent="0.2">
      <c r="A12" s="45"/>
      <c r="B12" s="153"/>
      <c r="C12" s="229"/>
      <c r="D12" s="142"/>
      <c r="E12" s="11"/>
      <c r="F12" s="12"/>
      <c r="G12" s="13"/>
      <c r="H12" s="14"/>
      <c r="I12" s="45"/>
    </row>
    <row r="13" spans="1:9" s="37" customFormat="1" ht="51" x14ac:dyDescent="0.2">
      <c r="A13" s="45"/>
      <c r="B13" s="153"/>
      <c r="C13" s="229"/>
      <c r="D13" s="161" t="s">
        <v>103</v>
      </c>
      <c r="E13" s="11"/>
      <c r="F13" s="12"/>
      <c r="G13" s="13"/>
      <c r="H13" s="14"/>
      <c r="I13" s="45"/>
    </row>
    <row r="14" spans="1:9" s="37" customFormat="1" x14ac:dyDescent="0.2">
      <c r="A14" s="45"/>
      <c r="B14" s="153"/>
      <c r="C14" s="229"/>
      <c r="D14" s="162" t="s">
        <v>410</v>
      </c>
      <c r="E14" s="11"/>
      <c r="F14" s="12"/>
      <c r="G14" s="13"/>
      <c r="H14" s="14"/>
      <c r="I14" s="45"/>
    </row>
    <row r="15" spans="1:9" s="37" customFormat="1" x14ac:dyDescent="0.2">
      <c r="A15" s="45"/>
      <c r="B15" s="153"/>
      <c r="C15" s="230"/>
      <c r="D15" s="176" t="s">
        <v>645</v>
      </c>
      <c r="E15" s="11"/>
      <c r="F15" s="12"/>
      <c r="G15" s="13"/>
      <c r="H15" s="14"/>
      <c r="I15" s="45"/>
    </row>
    <row r="16" spans="1:9" s="37" customFormat="1" ht="25.5" x14ac:dyDescent="0.2">
      <c r="A16" s="45"/>
      <c r="B16" s="153"/>
      <c r="C16" s="229"/>
      <c r="D16" s="161" t="s">
        <v>412</v>
      </c>
      <c r="E16" s="11"/>
      <c r="F16" s="12"/>
      <c r="G16" s="13"/>
      <c r="H16" s="14"/>
      <c r="I16" s="45"/>
    </row>
    <row r="17" spans="1:16382" s="37" customFormat="1" x14ac:dyDescent="0.2">
      <c r="A17" s="45"/>
      <c r="B17" s="153"/>
      <c r="C17" s="229"/>
      <c r="D17" s="161"/>
      <c r="E17" s="11"/>
      <c r="F17" s="12"/>
      <c r="G17" s="13"/>
      <c r="H17" s="14"/>
      <c r="I17" s="45"/>
    </row>
    <row r="18" spans="1:16382" s="37" customFormat="1" ht="76.5" x14ac:dyDescent="0.2">
      <c r="A18" s="45"/>
      <c r="B18" s="153"/>
      <c r="C18" s="229"/>
      <c r="D18" s="161" t="s">
        <v>413</v>
      </c>
      <c r="E18" s="11"/>
      <c r="F18" s="12"/>
      <c r="G18" s="13"/>
      <c r="H18" s="14"/>
      <c r="I18" s="45"/>
    </row>
    <row r="19" spans="1:16382" s="37" customFormat="1" x14ac:dyDescent="0.2">
      <c r="A19" s="45"/>
      <c r="B19" s="153"/>
      <c r="C19" s="229"/>
      <c r="D19" s="161"/>
      <c r="E19" s="11"/>
      <c r="F19" s="12"/>
      <c r="G19" s="13"/>
      <c r="H19" s="14"/>
      <c r="I19" s="45"/>
    </row>
    <row r="20" spans="1:16382" s="40" customFormat="1" ht="25.5" x14ac:dyDescent="0.2">
      <c r="A20" s="51"/>
      <c r="B20" s="286" t="s">
        <v>366</v>
      </c>
      <c r="C20" s="226"/>
      <c r="D20" s="149" t="s">
        <v>659</v>
      </c>
      <c r="E20" s="211"/>
      <c r="F20" s="195"/>
      <c r="G20" s="195"/>
      <c r="H20" s="195"/>
      <c r="I20" s="202"/>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c r="BA20" s="181"/>
      <c r="BB20" s="181"/>
      <c r="BC20" s="181"/>
      <c r="BD20" s="181"/>
      <c r="BE20" s="181"/>
      <c r="BF20" s="181"/>
      <c r="BG20" s="181"/>
      <c r="BH20" s="181"/>
      <c r="BI20" s="181"/>
      <c r="BJ20" s="181"/>
      <c r="BK20" s="181"/>
      <c r="BL20" s="181"/>
      <c r="BM20" s="181"/>
      <c r="BN20" s="181"/>
      <c r="BO20" s="181"/>
      <c r="BP20" s="181"/>
      <c r="BQ20" s="181"/>
      <c r="BR20" s="181"/>
      <c r="BS20" s="181"/>
      <c r="BT20" s="181"/>
      <c r="BU20" s="181"/>
      <c r="BV20" s="181"/>
      <c r="BW20" s="181"/>
      <c r="BX20" s="181"/>
      <c r="BY20" s="181"/>
      <c r="BZ20" s="181"/>
      <c r="CA20" s="181"/>
      <c r="CB20" s="181"/>
      <c r="CC20" s="181"/>
      <c r="CD20" s="181"/>
      <c r="CE20" s="181"/>
      <c r="CF20" s="181"/>
      <c r="CG20" s="181"/>
      <c r="CH20" s="181"/>
      <c r="CI20" s="181"/>
      <c r="CJ20" s="181"/>
      <c r="CK20" s="181"/>
      <c r="CL20" s="181"/>
      <c r="CM20" s="181"/>
      <c r="CN20" s="181"/>
      <c r="CO20" s="181"/>
      <c r="CP20" s="181"/>
      <c r="CQ20" s="181"/>
      <c r="CR20" s="181"/>
      <c r="CS20" s="181"/>
      <c r="CT20" s="181"/>
      <c r="CU20" s="181"/>
      <c r="CV20" s="181"/>
      <c r="CW20" s="181"/>
      <c r="CX20" s="181"/>
      <c r="CY20" s="181"/>
      <c r="CZ20" s="181"/>
      <c r="DA20" s="181"/>
      <c r="DB20" s="181"/>
      <c r="DC20" s="181"/>
      <c r="DD20" s="181"/>
      <c r="DE20" s="181"/>
      <c r="DF20" s="181"/>
      <c r="DG20" s="181"/>
      <c r="DH20" s="181"/>
      <c r="DI20" s="181"/>
      <c r="DJ20" s="181"/>
      <c r="DK20" s="181"/>
      <c r="DL20" s="181"/>
      <c r="DM20" s="181"/>
      <c r="DN20" s="181"/>
      <c r="DO20" s="181"/>
      <c r="DP20" s="181"/>
      <c r="DQ20" s="181"/>
      <c r="DR20" s="181"/>
      <c r="DS20" s="181"/>
      <c r="DT20" s="181"/>
      <c r="DU20" s="181"/>
      <c r="DV20" s="181"/>
      <c r="DW20" s="181"/>
      <c r="DX20" s="181"/>
      <c r="DY20" s="181"/>
      <c r="DZ20" s="181"/>
      <c r="EA20" s="181"/>
      <c r="EB20" s="181"/>
      <c r="EC20" s="181"/>
      <c r="ED20" s="181"/>
      <c r="EE20" s="181"/>
      <c r="EF20" s="181"/>
      <c r="EG20" s="181"/>
      <c r="EH20" s="181"/>
      <c r="EI20" s="181"/>
      <c r="EJ20" s="181"/>
      <c r="EK20" s="181"/>
      <c r="EL20" s="181"/>
      <c r="EM20" s="181"/>
      <c r="EN20" s="181"/>
      <c r="EO20" s="181"/>
      <c r="EP20" s="181"/>
      <c r="EQ20" s="181"/>
      <c r="ER20" s="181"/>
      <c r="ES20" s="181"/>
      <c r="ET20" s="181"/>
      <c r="EU20" s="181"/>
      <c r="EV20" s="181"/>
      <c r="EW20" s="181"/>
      <c r="EX20" s="181"/>
      <c r="EY20" s="181"/>
      <c r="EZ20" s="181"/>
      <c r="FA20" s="181"/>
      <c r="FB20" s="181"/>
      <c r="FC20" s="181"/>
      <c r="FD20" s="181"/>
      <c r="FE20" s="181"/>
      <c r="FF20" s="181"/>
      <c r="FG20" s="181"/>
      <c r="FH20" s="181"/>
      <c r="FI20" s="181"/>
      <c r="FJ20" s="181"/>
      <c r="FK20" s="181"/>
      <c r="FL20" s="181"/>
      <c r="FM20" s="181"/>
      <c r="FN20" s="181"/>
      <c r="FO20" s="181"/>
      <c r="FP20" s="181"/>
      <c r="FQ20" s="181"/>
      <c r="FR20" s="181"/>
      <c r="FS20" s="181"/>
      <c r="FT20" s="181"/>
      <c r="FU20" s="181"/>
      <c r="FV20" s="181"/>
      <c r="FW20" s="181"/>
      <c r="FX20" s="181"/>
      <c r="FY20" s="181"/>
      <c r="FZ20" s="181"/>
      <c r="GA20" s="181"/>
      <c r="GB20" s="181"/>
      <c r="GC20" s="181"/>
      <c r="GD20" s="181"/>
      <c r="GE20" s="181"/>
      <c r="GF20" s="181"/>
      <c r="GG20" s="181"/>
      <c r="GH20" s="181"/>
      <c r="GI20" s="181"/>
      <c r="GJ20" s="181"/>
      <c r="GK20" s="181"/>
      <c r="GL20" s="181"/>
      <c r="GM20" s="181"/>
      <c r="GN20" s="181"/>
      <c r="GO20" s="181"/>
      <c r="GP20" s="181"/>
      <c r="GQ20" s="181"/>
      <c r="GR20" s="181"/>
      <c r="GS20" s="181"/>
      <c r="GT20" s="181"/>
      <c r="GU20" s="181"/>
      <c r="GV20" s="181"/>
      <c r="GW20" s="181"/>
      <c r="GX20" s="181"/>
      <c r="GY20" s="181"/>
      <c r="GZ20" s="181"/>
      <c r="HA20" s="181"/>
      <c r="HB20" s="181"/>
      <c r="HC20" s="181"/>
      <c r="HD20" s="181"/>
      <c r="HE20" s="181"/>
      <c r="HF20" s="181"/>
      <c r="HG20" s="181"/>
      <c r="HH20" s="181"/>
      <c r="HI20" s="181"/>
      <c r="HJ20" s="181"/>
      <c r="HK20" s="181"/>
      <c r="HL20" s="181"/>
      <c r="HM20" s="181"/>
      <c r="HN20" s="181"/>
      <c r="HO20" s="181"/>
      <c r="HP20" s="181"/>
      <c r="HQ20" s="181"/>
      <c r="HR20" s="181"/>
      <c r="HS20" s="181"/>
      <c r="HT20" s="181"/>
      <c r="HU20" s="181"/>
      <c r="HV20" s="181"/>
      <c r="HW20" s="181"/>
      <c r="HX20" s="181"/>
      <c r="HY20" s="181"/>
      <c r="HZ20" s="181"/>
      <c r="IA20" s="181"/>
      <c r="IB20" s="181"/>
      <c r="IC20" s="181"/>
      <c r="ID20" s="181"/>
      <c r="IE20" s="181"/>
      <c r="IF20" s="181"/>
      <c r="IG20" s="181"/>
      <c r="IH20" s="181"/>
      <c r="II20" s="181"/>
      <c r="IJ20" s="181"/>
      <c r="IK20" s="181"/>
      <c r="IL20" s="181"/>
      <c r="IM20" s="181"/>
      <c r="IN20" s="181"/>
      <c r="IO20" s="181"/>
      <c r="IP20" s="181"/>
      <c r="IQ20" s="181"/>
      <c r="IR20" s="181"/>
      <c r="IS20" s="181"/>
      <c r="IT20" s="181"/>
      <c r="IU20" s="181"/>
      <c r="IV20" s="181"/>
      <c r="IW20" s="181"/>
      <c r="IX20" s="181"/>
      <c r="IY20" s="181"/>
      <c r="IZ20" s="181"/>
      <c r="JA20" s="181"/>
      <c r="JB20" s="181"/>
      <c r="JC20" s="181"/>
      <c r="JD20" s="181"/>
      <c r="JE20" s="181"/>
      <c r="JF20" s="181"/>
      <c r="JG20" s="181"/>
      <c r="JH20" s="181"/>
      <c r="JI20" s="181"/>
      <c r="JJ20" s="181"/>
      <c r="JK20" s="181"/>
      <c r="JL20" s="181"/>
      <c r="JM20" s="181"/>
      <c r="JN20" s="181"/>
      <c r="JO20" s="181"/>
      <c r="JP20" s="181"/>
      <c r="JQ20" s="181"/>
      <c r="JR20" s="181"/>
      <c r="JS20" s="181"/>
      <c r="JT20" s="181"/>
      <c r="JU20" s="181"/>
      <c r="JV20" s="181"/>
      <c r="JW20" s="181"/>
      <c r="JX20" s="181"/>
      <c r="JY20" s="181"/>
      <c r="JZ20" s="181"/>
      <c r="KA20" s="181"/>
      <c r="KB20" s="181"/>
      <c r="KC20" s="181"/>
      <c r="KD20" s="181"/>
      <c r="KE20" s="181"/>
      <c r="KF20" s="181"/>
      <c r="KG20" s="181"/>
      <c r="KH20" s="181"/>
      <c r="KI20" s="181"/>
      <c r="KJ20" s="181"/>
      <c r="KK20" s="181"/>
      <c r="KL20" s="181"/>
      <c r="KM20" s="181"/>
      <c r="KN20" s="181"/>
      <c r="KO20" s="181"/>
      <c r="KP20" s="181"/>
      <c r="KQ20" s="181"/>
      <c r="KR20" s="181"/>
      <c r="KS20" s="181"/>
      <c r="KT20" s="181"/>
      <c r="KU20" s="181"/>
      <c r="KV20" s="181"/>
      <c r="KW20" s="181"/>
      <c r="KX20" s="181"/>
      <c r="KY20" s="181"/>
      <c r="KZ20" s="181"/>
      <c r="LA20" s="181"/>
      <c r="LB20" s="181"/>
      <c r="LC20" s="181"/>
      <c r="LD20" s="181"/>
      <c r="LE20" s="181"/>
      <c r="LF20" s="181"/>
      <c r="LG20" s="181"/>
      <c r="LH20" s="181"/>
      <c r="LI20" s="181"/>
      <c r="LJ20" s="181"/>
      <c r="LK20" s="181"/>
      <c r="LL20" s="181"/>
      <c r="LM20" s="181"/>
      <c r="LN20" s="181"/>
      <c r="LO20" s="181"/>
      <c r="LP20" s="181"/>
      <c r="LQ20" s="181"/>
      <c r="LR20" s="181"/>
      <c r="LS20" s="181"/>
      <c r="LT20" s="181"/>
      <c r="LU20" s="181"/>
      <c r="LV20" s="181"/>
      <c r="LW20" s="181"/>
      <c r="LX20" s="181"/>
      <c r="LY20" s="181"/>
      <c r="LZ20" s="181"/>
      <c r="MA20" s="181"/>
      <c r="MB20" s="181"/>
      <c r="MC20" s="181"/>
      <c r="MD20" s="181"/>
      <c r="ME20" s="181"/>
      <c r="MF20" s="181"/>
      <c r="MG20" s="181"/>
      <c r="MH20" s="181"/>
      <c r="MI20" s="181"/>
      <c r="MJ20" s="181"/>
      <c r="MK20" s="181"/>
      <c r="ML20" s="181"/>
      <c r="MM20" s="181"/>
      <c r="MN20" s="181"/>
      <c r="MO20" s="181"/>
      <c r="MP20" s="181"/>
      <c r="MQ20" s="181"/>
      <c r="MR20" s="181"/>
      <c r="MS20" s="181"/>
      <c r="MT20" s="181"/>
      <c r="MU20" s="181"/>
      <c r="MV20" s="181"/>
      <c r="MW20" s="181"/>
      <c r="MX20" s="181"/>
      <c r="MY20" s="181"/>
      <c r="MZ20" s="181"/>
      <c r="NA20" s="181"/>
      <c r="NB20" s="181"/>
      <c r="NC20" s="181"/>
      <c r="ND20" s="181"/>
      <c r="NE20" s="181"/>
      <c r="NF20" s="181"/>
      <c r="NG20" s="181"/>
      <c r="NH20" s="181"/>
      <c r="NI20" s="181"/>
      <c r="NJ20" s="181"/>
      <c r="NK20" s="181"/>
      <c r="NL20" s="181"/>
      <c r="NM20" s="181"/>
      <c r="NN20" s="181"/>
      <c r="NO20" s="181"/>
      <c r="NP20" s="181"/>
      <c r="NQ20" s="181"/>
      <c r="NR20" s="181"/>
      <c r="NS20" s="181"/>
      <c r="NT20" s="181"/>
      <c r="NU20" s="181"/>
      <c r="NV20" s="181"/>
      <c r="NW20" s="181"/>
      <c r="NX20" s="181"/>
      <c r="NY20" s="181"/>
      <c r="NZ20" s="181"/>
      <c r="OA20" s="181"/>
      <c r="OB20" s="181"/>
      <c r="OC20" s="181"/>
      <c r="OD20" s="181"/>
      <c r="OE20" s="181"/>
      <c r="OF20" s="181"/>
      <c r="OG20" s="181"/>
      <c r="OH20" s="181"/>
      <c r="OI20" s="181"/>
      <c r="OJ20" s="181"/>
      <c r="OK20" s="181"/>
      <c r="OL20" s="181"/>
      <c r="OM20" s="181"/>
      <c r="ON20" s="181"/>
      <c r="OO20" s="181"/>
      <c r="OP20" s="181"/>
      <c r="OQ20" s="181"/>
      <c r="OR20" s="181"/>
      <c r="OS20" s="181"/>
      <c r="OT20" s="181"/>
      <c r="OU20" s="181"/>
      <c r="OV20" s="181"/>
      <c r="OW20" s="181"/>
      <c r="OX20" s="181"/>
      <c r="OY20" s="181"/>
      <c r="OZ20" s="181"/>
      <c r="PA20" s="181"/>
      <c r="PB20" s="181"/>
      <c r="PC20" s="181"/>
      <c r="PD20" s="181"/>
      <c r="PE20" s="181"/>
      <c r="PF20" s="181"/>
      <c r="PG20" s="181"/>
      <c r="PH20" s="181"/>
      <c r="PI20" s="181"/>
      <c r="PJ20" s="181"/>
      <c r="PK20" s="181"/>
      <c r="PL20" s="181"/>
      <c r="PM20" s="181"/>
      <c r="PN20" s="181"/>
      <c r="PO20" s="181"/>
      <c r="PP20" s="181"/>
      <c r="PQ20" s="181"/>
      <c r="PR20" s="181"/>
      <c r="PS20" s="181"/>
      <c r="PT20" s="181"/>
      <c r="PU20" s="181"/>
      <c r="PV20" s="181"/>
      <c r="PW20" s="181"/>
      <c r="PX20" s="181"/>
      <c r="PY20" s="181"/>
      <c r="PZ20" s="181"/>
      <c r="QA20" s="181"/>
      <c r="QB20" s="181"/>
      <c r="QC20" s="181"/>
      <c r="QD20" s="181"/>
      <c r="QE20" s="181"/>
      <c r="QF20" s="181"/>
      <c r="QG20" s="181"/>
      <c r="QH20" s="181"/>
      <c r="QI20" s="181"/>
      <c r="QJ20" s="181"/>
      <c r="QK20" s="181"/>
      <c r="QL20" s="181"/>
      <c r="QM20" s="181"/>
      <c r="QN20" s="181"/>
      <c r="QO20" s="181"/>
      <c r="QP20" s="181"/>
      <c r="QQ20" s="181"/>
      <c r="QR20" s="181"/>
      <c r="QS20" s="181"/>
      <c r="QT20" s="181"/>
      <c r="QU20" s="181"/>
      <c r="QV20" s="181"/>
      <c r="QW20" s="181"/>
      <c r="QX20" s="181"/>
      <c r="QY20" s="181"/>
      <c r="QZ20" s="181"/>
      <c r="RA20" s="181"/>
      <c r="RB20" s="181"/>
      <c r="RC20" s="181"/>
      <c r="RD20" s="181"/>
      <c r="RE20" s="181"/>
      <c r="RF20" s="181"/>
      <c r="RG20" s="181"/>
      <c r="RH20" s="181"/>
      <c r="RI20" s="181"/>
      <c r="RJ20" s="181"/>
      <c r="RK20" s="181"/>
      <c r="RL20" s="181"/>
      <c r="RM20" s="181"/>
      <c r="RN20" s="181"/>
      <c r="RO20" s="181"/>
      <c r="RP20" s="181"/>
      <c r="RQ20" s="181"/>
      <c r="RR20" s="181"/>
      <c r="RS20" s="181"/>
      <c r="RT20" s="181"/>
      <c r="RU20" s="181"/>
      <c r="RV20" s="181"/>
      <c r="RW20" s="181"/>
      <c r="RX20" s="181"/>
      <c r="RY20" s="181"/>
      <c r="RZ20" s="181"/>
      <c r="SA20" s="181"/>
      <c r="SB20" s="181"/>
      <c r="SC20" s="181"/>
      <c r="SD20" s="181"/>
      <c r="SE20" s="181"/>
      <c r="SF20" s="181"/>
      <c r="SG20" s="181"/>
      <c r="SH20" s="181"/>
      <c r="SI20" s="181"/>
      <c r="SJ20" s="181"/>
      <c r="SK20" s="181"/>
      <c r="SL20" s="181"/>
      <c r="SM20" s="181"/>
      <c r="SN20" s="181"/>
      <c r="SO20" s="181"/>
      <c r="SP20" s="181"/>
      <c r="SQ20" s="181"/>
      <c r="SR20" s="181"/>
      <c r="SS20" s="181"/>
      <c r="ST20" s="181"/>
      <c r="SU20" s="181"/>
      <c r="SV20" s="181"/>
      <c r="SW20" s="181"/>
      <c r="SX20" s="181"/>
      <c r="SY20" s="181"/>
      <c r="SZ20" s="181"/>
      <c r="TA20" s="181"/>
      <c r="TB20" s="181"/>
      <c r="TC20" s="181"/>
      <c r="TD20" s="181"/>
      <c r="TE20" s="181"/>
      <c r="TF20" s="181"/>
      <c r="TG20" s="181"/>
      <c r="TH20" s="181"/>
      <c r="TI20" s="181"/>
      <c r="TJ20" s="181"/>
      <c r="TK20" s="181"/>
      <c r="TL20" s="181"/>
      <c r="TM20" s="181"/>
      <c r="TN20" s="181"/>
      <c r="TO20" s="181"/>
      <c r="TP20" s="181"/>
      <c r="TQ20" s="181"/>
      <c r="TR20" s="181"/>
      <c r="TS20" s="181"/>
      <c r="TT20" s="181"/>
      <c r="TU20" s="181"/>
      <c r="TV20" s="181"/>
      <c r="TW20" s="181"/>
      <c r="TX20" s="181"/>
      <c r="TY20" s="181"/>
      <c r="TZ20" s="181"/>
      <c r="UA20" s="181"/>
      <c r="UB20" s="181"/>
      <c r="UC20" s="181"/>
      <c r="UD20" s="181"/>
      <c r="UE20" s="181"/>
      <c r="UF20" s="181"/>
      <c r="UG20" s="181"/>
      <c r="UH20" s="181"/>
      <c r="UI20" s="181"/>
      <c r="UJ20" s="181"/>
      <c r="UK20" s="181"/>
      <c r="UL20" s="181"/>
      <c r="UM20" s="181"/>
      <c r="UN20" s="181"/>
      <c r="UO20" s="181"/>
      <c r="UP20" s="181"/>
      <c r="UQ20" s="181"/>
      <c r="UR20" s="181"/>
      <c r="US20" s="181"/>
      <c r="UT20" s="181"/>
      <c r="UU20" s="181"/>
      <c r="UV20" s="181"/>
      <c r="UW20" s="181"/>
      <c r="UX20" s="181"/>
      <c r="UY20" s="181"/>
      <c r="UZ20" s="181"/>
      <c r="VA20" s="181"/>
      <c r="VB20" s="181"/>
      <c r="VC20" s="181"/>
      <c r="VD20" s="181"/>
      <c r="VE20" s="181"/>
      <c r="VF20" s="181"/>
      <c r="VG20" s="181"/>
      <c r="VH20" s="181"/>
      <c r="VI20" s="181"/>
      <c r="VJ20" s="181"/>
      <c r="VK20" s="181"/>
      <c r="VL20" s="181"/>
      <c r="VM20" s="181"/>
      <c r="VN20" s="181"/>
      <c r="VO20" s="181"/>
      <c r="VP20" s="181"/>
      <c r="VQ20" s="181"/>
      <c r="VR20" s="181"/>
      <c r="VS20" s="181"/>
      <c r="VT20" s="181"/>
      <c r="VU20" s="181"/>
      <c r="VV20" s="181"/>
      <c r="VW20" s="181"/>
      <c r="VX20" s="181"/>
      <c r="VY20" s="181"/>
      <c r="VZ20" s="181"/>
      <c r="WA20" s="181"/>
      <c r="WB20" s="181"/>
      <c r="WC20" s="181"/>
      <c r="WD20" s="181"/>
      <c r="WE20" s="181"/>
      <c r="WF20" s="181"/>
      <c r="WG20" s="181"/>
      <c r="WH20" s="181"/>
      <c r="WI20" s="181"/>
      <c r="WJ20" s="181"/>
      <c r="WK20" s="181"/>
      <c r="WL20" s="181"/>
      <c r="WM20" s="181"/>
      <c r="WN20" s="181"/>
      <c r="WO20" s="181"/>
      <c r="WP20" s="181"/>
      <c r="WQ20" s="181"/>
      <c r="WR20" s="181"/>
      <c r="WS20" s="181"/>
      <c r="WT20" s="181"/>
      <c r="WU20" s="181"/>
      <c r="WV20" s="181"/>
      <c r="WW20" s="181"/>
      <c r="WX20" s="181"/>
      <c r="WY20" s="181"/>
      <c r="WZ20" s="181"/>
      <c r="XA20" s="181"/>
      <c r="XB20" s="181"/>
      <c r="XC20" s="181"/>
      <c r="XD20" s="181"/>
      <c r="XE20" s="181"/>
      <c r="XF20" s="181"/>
      <c r="XG20" s="181"/>
      <c r="XH20" s="181"/>
      <c r="XI20" s="181"/>
      <c r="XJ20" s="181"/>
      <c r="XK20" s="181"/>
      <c r="XL20" s="181"/>
      <c r="XM20" s="181"/>
      <c r="XN20" s="181"/>
      <c r="XO20" s="181"/>
      <c r="XP20" s="181"/>
      <c r="XQ20" s="181"/>
      <c r="XR20" s="181"/>
      <c r="XS20" s="181"/>
      <c r="XT20" s="181"/>
      <c r="XU20" s="181"/>
      <c r="XV20" s="181"/>
      <c r="XW20" s="181"/>
      <c r="XX20" s="181"/>
      <c r="XY20" s="181"/>
      <c r="XZ20" s="181"/>
      <c r="YA20" s="181"/>
      <c r="YB20" s="181"/>
      <c r="YC20" s="181"/>
      <c r="YD20" s="181"/>
      <c r="YE20" s="181"/>
      <c r="YF20" s="181"/>
      <c r="YG20" s="181"/>
      <c r="YH20" s="181"/>
      <c r="YI20" s="181"/>
      <c r="YJ20" s="181"/>
      <c r="YK20" s="181"/>
      <c r="YL20" s="181"/>
      <c r="YM20" s="181"/>
      <c r="YN20" s="181"/>
      <c r="YO20" s="181"/>
      <c r="YP20" s="181"/>
      <c r="YQ20" s="181"/>
      <c r="YR20" s="181"/>
      <c r="YS20" s="181"/>
      <c r="YT20" s="181"/>
      <c r="YU20" s="181"/>
      <c r="YV20" s="181"/>
      <c r="YW20" s="181"/>
      <c r="YX20" s="181"/>
      <c r="YY20" s="181"/>
      <c r="YZ20" s="181"/>
      <c r="ZA20" s="181"/>
      <c r="ZB20" s="181"/>
      <c r="ZC20" s="181"/>
      <c r="ZD20" s="181"/>
      <c r="ZE20" s="181"/>
      <c r="ZF20" s="181"/>
      <c r="ZG20" s="181"/>
      <c r="ZH20" s="181"/>
      <c r="ZI20" s="181"/>
      <c r="ZJ20" s="181"/>
      <c r="ZK20" s="181"/>
      <c r="ZL20" s="181"/>
      <c r="ZM20" s="181"/>
      <c r="ZN20" s="181"/>
      <c r="ZO20" s="181"/>
      <c r="ZP20" s="181"/>
      <c r="ZQ20" s="181"/>
      <c r="ZR20" s="181"/>
      <c r="ZS20" s="181"/>
      <c r="ZT20" s="181"/>
      <c r="ZU20" s="181"/>
      <c r="ZV20" s="181"/>
      <c r="ZW20" s="181"/>
      <c r="ZX20" s="181"/>
      <c r="ZY20" s="181"/>
      <c r="ZZ20" s="181"/>
      <c r="AAA20" s="181"/>
      <c r="AAB20" s="181"/>
      <c r="AAC20" s="181"/>
      <c r="AAD20" s="181"/>
      <c r="AAE20" s="181"/>
      <c r="AAF20" s="181"/>
      <c r="AAG20" s="181"/>
      <c r="AAH20" s="181"/>
      <c r="AAI20" s="181"/>
      <c r="AAJ20" s="181"/>
      <c r="AAK20" s="181"/>
      <c r="AAL20" s="181"/>
      <c r="AAM20" s="181"/>
      <c r="AAN20" s="181"/>
      <c r="AAO20" s="181"/>
      <c r="AAP20" s="181"/>
      <c r="AAQ20" s="181"/>
      <c r="AAR20" s="181"/>
      <c r="AAS20" s="181"/>
      <c r="AAT20" s="181"/>
      <c r="AAU20" s="181"/>
      <c r="AAV20" s="181"/>
      <c r="AAW20" s="181"/>
      <c r="AAX20" s="181"/>
      <c r="AAY20" s="181"/>
      <c r="AAZ20" s="181"/>
      <c r="ABA20" s="181"/>
      <c r="ABB20" s="181"/>
      <c r="ABC20" s="181"/>
      <c r="ABD20" s="181"/>
      <c r="ABE20" s="181"/>
      <c r="ABF20" s="181"/>
      <c r="ABG20" s="181"/>
      <c r="ABH20" s="181"/>
      <c r="ABI20" s="181"/>
      <c r="ABJ20" s="181"/>
      <c r="ABK20" s="181"/>
      <c r="ABL20" s="181"/>
      <c r="ABM20" s="181"/>
      <c r="ABN20" s="181"/>
      <c r="ABO20" s="181"/>
      <c r="ABP20" s="181"/>
      <c r="ABQ20" s="181"/>
      <c r="ABR20" s="181"/>
      <c r="ABS20" s="181"/>
      <c r="ABT20" s="181"/>
      <c r="ABU20" s="181"/>
      <c r="ABV20" s="181"/>
      <c r="ABW20" s="181"/>
      <c r="ABX20" s="181"/>
      <c r="ABY20" s="181"/>
      <c r="ABZ20" s="181"/>
      <c r="ACA20" s="181"/>
      <c r="ACB20" s="181"/>
      <c r="ACC20" s="181"/>
      <c r="ACD20" s="181"/>
      <c r="ACE20" s="181"/>
      <c r="ACF20" s="181"/>
      <c r="ACG20" s="181"/>
      <c r="ACH20" s="181"/>
      <c r="ACI20" s="181"/>
      <c r="ACJ20" s="181"/>
      <c r="ACK20" s="181"/>
      <c r="ACL20" s="181"/>
      <c r="ACM20" s="181"/>
      <c r="ACN20" s="181"/>
      <c r="ACO20" s="181"/>
      <c r="ACP20" s="181"/>
      <c r="ACQ20" s="181"/>
      <c r="ACR20" s="181"/>
      <c r="ACS20" s="181"/>
      <c r="ACT20" s="181"/>
      <c r="ACU20" s="181"/>
      <c r="ACV20" s="181"/>
      <c r="ACW20" s="181"/>
      <c r="ACX20" s="181"/>
      <c r="ACY20" s="181"/>
      <c r="ACZ20" s="181"/>
      <c r="ADA20" s="181"/>
      <c r="ADB20" s="181"/>
      <c r="ADC20" s="181"/>
      <c r="ADD20" s="181"/>
      <c r="ADE20" s="181"/>
      <c r="ADF20" s="181"/>
      <c r="ADG20" s="181"/>
      <c r="ADH20" s="181"/>
      <c r="ADI20" s="181"/>
      <c r="ADJ20" s="181"/>
      <c r="ADK20" s="181"/>
      <c r="ADL20" s="181"/>
      <c r="ADM20" s="181"/>
      <c r="ADN20" s="181"/>
      <c r="ADO20" s="181"/>
      <c r="ADP20" s="181"/>
      <c r="ADQ20" s="181"/>
      <c r="ADR20" s="181"/>
      <c r="ADS20" s="181"/>
      <c r="ADT20" s="181"/>
      <c r="ADU20" s="181"/>
      <c r="ADV20" s="181"/>
      <c r="ADW20" s="181"/>
      <c r="ADX20" s="181"/>
      <c r="ADY20" s="181"/>
      <c r="ADZ20" s="181"/>
      <c r="AEA20" s="181"/>
      <c r="AEB20" s="181"/>
      <c r="AEC20" s="181"/>
      <c r="AED20" s="181"/>
      <c r="AEE20" s="181"/>
      <c r="AEF20" s="181"/>
      <c r="AEG20" s="181"/>
      <c r="AEH20" s="181"/>
      <c r="AEI20" s="181"/>
      <c r="AEJ20" s="181"/>
      <c r="AEK20" s="181"/>
      <c r="AEL20" s="181"/>
      <c r="AEM20" s="181"/>
      <c r="AEN20" s="181"/>
      <c r="AEO20" s="181"/>
      <c r="AEP20" s="181"/>
      <c r="AEQ20" s="181"/>
      <c r="AER20" s="181"/>
      <c r="AES20" s="181"/>
      <c r="AET20" s="181"/>
      <c r="AEU20" s="181"/>
      <c r="AEV20" s="181"/>
      <c r="AEW20" s="181"/>
      <c r="AEX20" s="181"/>
      <c r="AEY20" s="181"/>
      <c r="AEZ20" s="181"/>
      <c r="AFA20" s="181"/>
      <c r="AFB20" s="181"/>
      <c r="AFC20" s="181"/>
      <c r="AFD20" s="181"/>
      <c r="AFE20" s="181"/>
      <c r="AFF20" s="181"/>
      <c r="AFG20" s="181"/>
      <c r="AFH20" s="181"/>
      <c r="AFI20" s="181"/>
      <c r="AFJ20" s="181"/>
      <c r="AFK20" s="181"/>
      <c r="AFL20" s="181"/>
      <c r="AFM20" s="181"/>
      <c r="AFN20" s="181"/>
      <c r="AFO20" s="181"/>
      <c r="AFP20" s="181"/>
      <c r="AFQ20" s="181"/>
      <c r="AFR20" s="181"/>
      <c r="AFS20" s="181"/>
      <c r="AFT20" s="181"/>
      <c r="AFU20" s="181"/>
      <c r="AFV20" s="181"/>
      <c r="AFW20" s="181"/>
      <c r="AFX20" s="181"/>
      <c r="AFY20" s="181"/>
      <c r="AFZ20" s="181"/>
      <c r="AGA20" s="181"/>
      <c r="AGB20" s="181"/>
      <c r="AGC20" s="181"/>
      <c r="AGD20" s="181"/>
      <c r="AGE20" s="181"/>
      <c r="AGF20" s="181"/>
      <c r="AGG20" s="181"/>
      <c r="AGH20" s="181"/>
      <c r="AGI20" s="181"/>
      <c r="AGJ20" s="181"/>
      <c r="AGK20" s="181"/>
      <c r="AGL20" s="181"/>
      <c r="AGM20" s="181"/>
      <c r="AGN20" s="181"/>
      <c r="AGO20" s="181"/>
      <c r="AGP20" s="181"/>
      <c r="AGQ20" s="181"/>
      <c r="AGR20" s="181"/>
      <c r="AGS20" s="181"/>
      <c r="AGT20" s="181"/>
      <c r="AGU20" s="181"/>
      <c r="AGV20" s="181"/>
      <c r="AGW20" s="181"/>
      <c r="AGX20" s="181"/>
      <c r="AGY20" s="181"/>
      <c r="AGZ20" s="181"/>
      <c r="AHA20" s="181"/>
      <c r="AHB20" s="181"/>
      <c r="AHC20" s="181"/>
      <c r="AHD20" s="181"/>
      <c r="AHE20" s="181"/>
      <c r="AHF20" s="181"/>
      <c r="AHG20" s="181"/>
      <c r="AHH20" s="181"/>
      <c r="AHI20" s="181"/>
      <c r="AHJ20" s="181"/>
      <c r="AHK20" s="181"/>
      <c r="AHL20" s="181"/>
      <c r="AHM20" s="181"/>
      <c r="AHN20" s="181"/>
      <c r="AHO20" s="181"/>
      <c r="AHP20" s="181"/>
      <c r="AHQ20" s="181"/>
      <c r="AHR20" s="181"/>
      <c r="AHS20" s="181"/>
      <c r="AHT20" s="181"/>
      <c r="AHU20" s="181"/>
      <c r="AHV20" s="181"/>
      <c r="AHW20" s="181"/>
      <c r="AHX20" s="181"/>
      <c r="AHY20" s="181"/>
      <c r="AHZ20" s="181"/>
      <c r="AIA20" s="181"/>
      <c r="AIB20" s="181"/>
      <c r="AIC20" s="181"/>
      <c r="AID20" s="181"/>
      <c r="AIE20" s="181"/>
      <c r="AIF20" s="181"/>
      <c r="AIG20" s="181"/>
      <c r="AIH20" s="181"/>
      <c r="AII20" s="181"/>
      <c r="AIJ20" s="181"/>
      <c r="AIK20" s="181"/>
      <c r="AIL20" s="181"/>
      <c r="AIM20" s="181"/>
      <c r="AIN20" s="181"/>
      <c r="AIO20" s="181"/>
      <c r="AIP20" s="181"/>
      <c r="AIQ20" s="181"/>
      <c r="AIR20" s="181"/>
      <c r="AIS20" s="181"/>
      <c r="AIT20" s="181"/>
      <c r="AIU20" s="181"/>
      <c r="AIV20" s="181"/>
      <c r="AIW20" s="181"/>
      <c r="AIX20" s="181"/>
      <c r="AIY20" s="181"/>
      <c r="AIZ20" s="181"/>
      <c r="AJA20" s="181"/>
      <c r="AJB20" s="181"/>
      <c r="AJC20" s="181"/>
      <c r="AJD20" s="181"/>
      <c r="AJE20" s="181"/>
      <c r="AJF20" s="181"/>
      <c r="AJG20" s="181"/>
      <c r="AJH20" s="181"/>
      <c r="AJI20" s="181"/>
      <c r="AJJ20" s="181"/>
      <c r="AJK20" s="181"/>
      <c r="AJL20" s="181"/>
      <c r="AJM20" s="181"/>
      <c r="AJN20" s="181"/>
      <c r="AJO20" s="181"/>
      <c r="AJP20" s="181"/>
      <c r="AJQ20" s="181"/>
      <c r="AJR20" s="181"/>
      <c r="AJS20" s="181"/>
      <c r="AJT20" s="181"/>
      <c r="AJU20" s="181"/>
      <c r="AJV20" s="181"/>
      <c r="AJW20" s="181"/>
      <c r="AJX20" s="181"/>
      <c r="AJY20" s="181"/>
      <c r="AJZ20" s="181"/>
      <c r="AKA20" s="181"/>
      <c r="AKB20" s="181"/>
      <c r="AKC20" s="181"/>
      <c r="AKD20" s="181"/>
      <c r="AKE20" s="181"/>
      <c r="AKF20" s="181"/>
      <c r="AKG20" s="181"/>
      <c r="AKH20" s="181"/>
      <c r="AKI20" s="181"/>
      <c r="AKJ20" s="181"/>
      <c r="AKK20" s="181"/>
      <c r="AKL20" s="181"/>
      <c r="AKM20" s="181"/>
      <c r="AKN20" s="181"/>
      <c r="AKO20" s="181"/>
      <c r="AKP20" s="181"/>
      <c r="AKQ20" s="181"/>
      <c r="AKR20" s="181"/>
      <c r="AKS20" s="181"/>
      <c r="AKT20" s="181"/>
      <c r="AKU20" s="181"/>
      <c r="AKV20" s="181"/>
      <c r="AKW20" s="181"/>
      <c r="AKX20" s="181"/>
      <c r="AKY20" s="181"/>
      <c r="AKZ20" s="181"/>
      <c r="ALA20" s="181"/>
      <c r="ALB20" s="181"/>
      <c r="ALC20" s="181"/>
      <c r="ALD20" s="181"/>
      <c r="ALE20" s="181"/>
      <c r="ALF20" s="181"/>
      <c r="ALG20" s="181"/>
      <c r="ALH20" s="181"/>
      <c r="ALI20" s="181"/>
      <c r="ALJ20" s="181"/>
      <c r="ALK20" s="181"/>
      <c r="ALL20" s="181"/>
      <c r="ALM20" s="181"/>
      <c r="ALN20" s="181"/>
      <c r="ALO20" s="181"/>
      <c r="ALP20" s="181"/>
      <c r="ALQ20" s="181"/>
      <c r="ALR20" s="181"/>
      <c r="ALS20" s="181"/>
      <c r="ALT20" s="181"/>
      <c r="ALU20" s="181"/>
      <c r="ALV20" s="181"/>
      <c r="ALW20" s="181"/>
      <c r="ALX20" s="181"/>
      <c r="ALY20" s="181"/>
      <c r="ALZ20" s="181"/>
      <c r="AMA20" s="181"/>
      <c r="AMB20" s="181"/>
      <c r="AMC20" s="181"/>
      <c r="AMD20" s="181"/>
      <c r="AME20" s="181"/>
      <c r="AMF20" s="181"/>
      <c r="AMG20" s="181"/>
      <c r="AMH20" s="181"/>
      <c r="AMI20" s="181"/>
      <c r="AMJ20" s="181"/>
      <c r="AMK20" s="181"/>
      <c r="AML20" s="181"/>
      <c r="AMM20" s="181"/>
      <c r="AMN20" s="181"/>
      <c r="AMO20" s="181"/>
      <c r="AMP20" s="181"/>
      <c r="AMQ20" s="181"/>
      <c r="AMR20" s="181"/>
      <c r="AMS20" s="181"/>
      <c r="AMT20" s="181"/>
      <c r="AMU20" s="181"/>
      <c r="AMV20" s="181"/>
      <c r="AMW20" s="181"/>
      <c r="AMX20" s="181"/>
      <c r="AMY20" s="181"/>
      <c r="AMZ20" s="181"/>
      <c r="ANA20" s="181"/>
      <c r="ANB20" s="181"/>
      <c r="ANC20" s="181"/>
      <c r="AND20" s="181"/>
      <c r="ANE20" s="181"/>
      <c r="ANF20" s="181"/>
      <c r="ANG20" s="181"/>
      <c r="ANH20" s="181"/>
      <c r="ANI20" s="181"/>
      <c r="ANJ20" s="181"/>
      <c r="ANK20" s="181"/>
      <c r="ANL20" s="181"/>
      <c r="ANM20" s="181"/>
      <c r="ANN20" s="181"/>
      <c r="ANO20" s="181"/>
      <c r="ANP20" s="181"/>
      <c r="ANQ20" s="181"/>
      <c r="ANR20" s="181"/>
      <c r="ANS20" s="181"/>
      <c r="ANT20" s="181"/>
      <c r="ANU20" s="181"/>
      <c r="ANV20" s="181"/>
      <c r="ANW20" s="181"/>
      <c r="ANX20" s="181"/>
      <c r="ANY20" s="181"/>
      <c r="ANZ20" s="181"/>
      <c r="AOA20" s="181"/>
      <c r="AOB20" s="181"/>
      <c r="AOC20" s="181"/>
      <c r="AOD20" s="181"/>
      <c r="AOE20" s="181"/>
      <c r="AOF20" s="181"/>
      <c r="AOG20" s="181"/>
      <c r="AOH20" s="181"/>
      <c r="AOI20" s="181"/>
      <c r="AOJ20" s="181"/>
      <c r="AOK20" s="181"/>
      <c r="AOL20" s="181"/>
      <c r="AOM20" s="181"/>
      <c r="AON20" s="181"/>
      <c r="AOO20" s="181"/>
      <c r="AOP20" s="181"/>
      <c r="AOQ20" s="181"/>
      <c r="AOR20" s="181"/>
      <c r="AOS20" s="181"/>
      <c r="AOT20" s="181"/>
      <c r="AOU20" s="181"/>
      <c r="AOV20" s="181"/>
      <c r="AOW20" s="181"/>
      <c r="AOX20" s="181"/>
      <c r="AOY20" s="181"/>
      <c r="AOZ20" s="181"/>
      <c r="APA20" s="181"/>
      <c r="APB20" s="181"/>
      <c r="APC20" s="181"/>
      <c r="APD20" s="181"/>
      <c r="APE20" s="181"/>
      <c r="APF20" s="181"/>
      <c r="APG20" s="181"/>
      <c r="APH20" s="181"/>
      <c r="API20" s="181"/>
      <c r="APJ20" s="181"/>
      <c r="APK20" s="181"/>
      <c r="APL20" s="181"/>
      <c r="APM20" s="181"/>
      <c r="APN20" s="181"/>
      <c r="APO20" s="181"/>
      <c r="APP20" s="181"/>
      <c r="APQ20" s="181"/>
      <c r="APR20" s="181"/>
      <c r="APS20" s="181"/>
      <c r="APT20" s="181"/>
      <c r="APU20" s="181"/>
      <c r="APV20" s="181"/>
      <c r="APW20" s="181"/>
      <c r="APX20" s="181"/>
      <c r="APY20" s="181"/>
      <c r="APZ20" s="181"/>
      <c r="AQA20" s="181"/>
      <c r="AQB20" s="181"/>
      <c r="AQC20" s="181"/>
      <c r="AQD20" s="181"/>
      <c r="AQE20" s="181"/>
      <c r="AQF20" s="181"/>
      <c r="AQG20" s="181"/>
      <c r="AQH20" s="181"/>
      <c r="AQI20" s="181"/>
      <c r="AQJ20" s="181"/>
      <c r="AQK20" s="181"/>
      <c r="AQL20" s="181"/>
      <c r="AQM20" s="181"/>
      <c r="AQN20" s="181"/>
      <c r="AQO20" s="181"/>
      <c r="AQP20" s="181"/>
      <c r="AQQ20" s="181"/>
      <c r="AQR20" s="181"/>
      <c r="AQS20" s="181"/>
      <c r="AQT20" s="181"/>
      <c r="AQU20" s="181"/>
      <c r="AQV20" s="181"/>
      <c r="AQW20" s="181"/>
      <c r="AQX20" s="181"/>
      <c r="AQY20" s="181"/>
      <c r="AQZ20" s="181"/>
      <c r="ARA20" s="181"/>
      <c r="ARB20" s="181"/>
      <c r="ARC20" s="181"/>
      <c r="ARD20" s="181"/>
      <c r="ARE20" s="181"/>
      <c r="ARF20" s="181"/>
      <c r="ARG20" s="181"/>
      <c r="ARH20" s="181"/>
      <c r="ARI20" s="181"/>
      <c r="ARJ20" s="181"/>
      <c r="ARK20" s="181"/>
      <c r="ARL20" s="181"/>
      <c r="ARM20" s="181"/>
      <c r="ARN20" s="181"/>
      <c r="ARO20" s="181"/>
      <c r="ARP20" s="181"/>
      <c r="ARQ20" s="181"/>
      <c r="ARR20" s="181"/>
      <c r="ARS20" s="181"/>
      <c r="ART20" s="181"/>
      <c r="ARU20" s="181"/>
      <c r="ARV20" s="181"/>
      <c r="ARW20" s="181"/>
      <c r="ARX20" s="181"/>
      <c r="ARY20" s="181"/>
      <c r="ARZ20" s="181"/>
      <c r="ASA20" s="181"/>
      <c r="ASB20" s="181"/>
      <c r="ASC20" s="181"/>
      <c r="ASD20" s="181"/>
      <c r="ASE20" s="181"/>
      <c r="ASF20" s="181"/>
      <c r="ASG20" s="181"/>
      <c r="ASH20" s="181"/>
      <c r="ASI20" s="181"/>
      <c r="ASJ20" s="181"/>
      <c r="ASK20" s="181"/>
      <c r="ASL20" s="181"/>
      <c r="ASM20" s="181"/>
      <c r="ASN20" s="181"/>
      <c r="ASO20" s="181"/>
      <c r="ASP20" s="181"/>
      <c r="ASQ20" s="181"/>
      <c r="ASR20" s="181"/>
      <c r="ASS20" s="181"/>
      <c r="AST20" s="181"/>
      <c r="ASU20" s="181"/>
      <c r="ASV20" s="181"/>
      <c r="ASW20" s="181"/>
      <c r="ASX20" s="181"/>
      <c r="ASY20" s="181"/>
      <c r="ASZ20" s="181"/>
      <c r="ATA20" s="181"/>
      <c r="ATB20" s="181"/>
      <c r="ATC20" s="181"/>
      <c r="ATD20" s="181"/>
      <c r="ATE20" s="181"/>
      <c r="ATF20" s="181"/>
      <c r="ATG20" s="181"/>
      <c r="ATH20" s="181"/>
      <c r="ATI20" s="181"/>
      <c r="ATJ20" s="181"/>
      <c r="ATK20" s="181"/>
      <c r="ATL20" s="181"/>
      <c r="ATM20" s="181"/>
      <c r="ATN20" s="181"/>
      <c r="ATO20" s="181"/>
      <c r="ATP20" s="181"/>
      <c r="ATQ20" s="181"/>
      <c r="ATR20" s="181"/>
      <c r="ATS20" s="181"/>
      <c r="ATT20" s="181"/>
      <c r="ATU20" s="181"/>
      <c r="ATV20" s="181"/>
      <c r="ATW20" s="181"/>
      <c r="ATX20" s="181"/>
      <c r="ATY20" s="181"/>
      <c r="ATZ20" s="181"/>
      <c r="AUA20" s="181"/>
      <c r="AUB20" s="181"/>
      <c r="AUC20" s="181"/>
      <c r="AUD20" s="181"/>
      <c r="AUE20" s="181"/>
      <c r="AUF20" s="181"/>
      <c r="AUG20" s="181"/>
      <c r="AUH20" s="181"/>
      <c r="AUI20" s="181"/>
      <c r="AUJ20" s="181"/>
      <c r="AUK20" s="181"/>
      <c r="AUL20" s="181"/>
      <c r="AUM20" s="181"/>
      <c r="AUN20" s="181"/>
      <c r="AUO20" s="181"/>
      <c r="AUP20" s="181"/>
      <c r="AUQ20" s="181"/>
      <c r="AUR20" s="181"/>
      <c r="AUS20" s="181"/>
      <c r="AUT20" s="181"/>
      <c r="AUU20" s="181"/>
      <c r="AUV20" s="181"/>
      <c r="AUW20" s="181"/>
      <c r="AUX20" s="181"/>
      <c r="AUY20" s="181"/>
      <c r="AUZ20" s="181"/>
      <c r="AVA20" s="181"/>
      <c r="AVB20" s="181"/>
      <c r="AVC20" s="181"/>
      <c r="AVD20" s="181"/>
      <c r="AVE20" s="181"/>
      <c r="AVF20" s="181"/>
      <c r="AVG20" s="181"/>
      <c r="AVH20" s="181"/>
      <c r="AVI20" s="181"/>
      <c r="AVJ20" s="181"/>
      <c r="AVK20" s="181"/>
      <c r="AVL20" s="181"/>
      <c r="AVM20" s="181"/>
      <c r="AVN20" s="181"/>
      <c r="AVO20" s="181"/>
      <c r="AVP20" s="181"/>
      <c r="AVQ20" s="181"/>
      <c r="AVR20" s="181"/>
      <c r="AVS20" s="181"/>
      <c r="AVT20" s="181"/>
      <c r="AVU20" s="181"/>
      <c r="AVV20" s="181"/>
      <c r="AVW20" s="181"/>
      <c r="AVX20" s="181"/>
      <c r="AVY20" s="181"/>
      <c r="AVZ20" s="181"/>
      <c r="AWA20" s="181"/>
      <c r="AWB20" s="181"/>
      <c r="AWC20" s="181"/>
      <c r="AWD20" s="181"/>
      <c r="AWE20" s="181"/>
      <c r="AWF20" s="181"/>
      <c r="AWG20" s="181"/>
      <c r="AWH20" s="181"/>
      <c r="AWI20" s="181"/>
      <c r="AWJ20" s="181"/>
      <c r="AWK20" s="181"/>
      <c r="AWL20" s="181"/>
      <c r="AWM20" s="181"/>
      <c r="AWN20" s="181"/>
      <c r="AWO20" s="181"/>
      <c r="AWP20" s="181"/>
      <c r="AWQ20" s="181"/>
      <c r="AWR20" s="181"/>
      <c r="AWS20" s="181"/>
      <c r="AWT20" s="181"/>
      <c r="AWU20" s="181"/>
      <c r="AWV20" s="181"/>
      <c r="AWW20" s="181"/>
      <c r="AWX20" s="181"/>
      <c r="AWY20" s="181"/>
      <c r="AWZ20" s="181"/>
      <c r="AXA20" s="181"/>
      <c r="AXB20" s="181"/>
      <c r="AXC20" s="181"/>
      <c r="AXD20" s="181"/>
      <c r="AXE20" s="181"/>
      <c r="AXF20" s="181"/>
      <c r="AXG20" s="181"/>
      <c r="AXH20" s="181"/>
      <c r="AXI20" s="181"/>
      <c r="AXJ20" s="181"/>
      <c r="AXK20" s="181"/>
      <c r="AXL20" s="181"/>
      <c r="AXM20" s="181"/>
      <c r="AXN20" s="181"/>
      <c r="AXO20" s="181"/>
      <c r="AXP20" s="181"/>
      <c r="AXQ20" s="181"/>
      <c r="AXR20" s="181"/>
      <c r="AXS20" s="181"/>
      <c r="AXT20" s="181"/>
      <c r="AXU20" s="181"/>
      <c r="AXV20" s="181"/>
      <c r="AXW20" s="181"/>
      <c r="AXX20" s="181"/>
      <c r="AXY20" s="181"/>
      <c r="AXZ20" s="181"/>
      <c r="AYA20" s="181"/>
      <c r="AYB20" s="181"/>
      <c r="AYC20" s="181"/>
      <c r="AYD20" s="181"/>
      <c r="AYE20" s="181"/>
      <c r="AYF20" s="181"/>
      <c r="AYG20" s="181"/>
      <c r="AYH20" s="181"/>
      <c r="AYI20" s="181"/>
      <c r="AYJ20" s="181"/>
      <c r="AYK20" s="181"/>
      <c r="AYL20" s="181"/>
      <c r="AYM20" s="181"/>
      <c r="AYN20" s="181"/>
      <c r="AYO20" s="181"/>
      <c r="AYP20" s="181"/>
      <c r="AYQ20" s="181"/>
      <c r="AYR20" s="181"/>
      <c r="AYS20" s="181"/>
      <c r="AYT20" s="181"/>
      <c r="AYU20" s="181"/>
      <c r="AYV20" s="181"/>
      <c r="AYW20" s="181"/>
      <c r="AYX20" s="181"/>
      <c r="AYY20" s="181"/>
      <c r="AYZ20" s="181"/>
      <c r="AZA20" s="181"/>
      <c r="AZB20" s="181"/>
      <c r="AZC20" s="181"/>
      <c r="AZD20" s="181"/>
      <c r="AZE20" s="181"/>
      <c r="AZF20" s="181"/>
      <c r="AZG20" s="181"/>
      <c r="AZH20" s="181"/>
      <c r="AZI20" s="181"/>
      <c r="AZJ20" s="181"/>
      <c r="AZK20" s="181"/>
      <c r="AZL20" s="181"/>
      <c r="AZM20" s="181"/>
      <c r="AZN20" s="181"/>
      <c r="AZO20" s="181"/>
      <c r="AZP20" s="181"/>
      <c r="AZQ20" s="181"/>
      <c r="AZR20" s="181"/>
      <c r="AZS20" s="181"/>
      <c r="AZT20" s="181"/>
      <c r="AZU20" s="181"/>
      <c r="AZV20" s="181"/>
      <c r="AZW20" s="181"/>
      <c r="AZX20" s="181"/>
      <c r="AZY20" s="181"/>
      <c r="AZZ20" s="181"/>
      <c r="BAA20" s="181"/>
      <c r="BAB20" s="181"/>
      <c r="BAC20" s="181"/>
      <c r="BAD20" s="181"/>
      <c r="BAE20" s="181"/>
      <c r="BAF20" s="181"/>
      <c r="BAG20" s="181"/>
      <c r="BAH20" s="181"/>
      <c r="BAI20" s="181"/>
      <c r="BAJ20" s="181"/>
      <c r="BAK20" s="181"/>
      <c r="BAL20" s="181"/>
      <c r="BAM20" s="181"/>
      <c r="BAN20" s="181"/>
      <c r="BAO20" s="181"/>
      <c r="BAP20" s="181"/>
      <c r="BAQ20" s="181"/>
      <c r="BAR20" s="181"/>
      <c r="BAS20" s="181"/>
      <c r="BAT20" s="181"/>
      <c r="BAU20" s="181"/>
      <c r="BAV20" s="181"/>
      <c r="BAW20" s="181"/>
      <c r="BAX20" s="181"/>
      <c r="BAY20" s="181"/>
      <c r="BAZ20" s="181"/>
      <c r="BBA20" s="181"/>
      <c r="BBB20" s="181"/>
      <c r="BBC20" s="181"/>
      <c r="BBD20" s="181"/>
      <c r="BBE20" s="181"/>
      <c r="BBF20" s="181"/>
      <c r="BBG20" s="181"/>
      <c r="BBH20" s="181"/>
      <c r="BBI20" s="181"/>
      <c r="BBJ20" s="181"/>
      <c r="BBK20" s="181"/>
      <c r="BBL20" s="181"/>
      <c r="BBM20" s="181"/>
      <c r="BBN20" s="181"/>
      <c r="BBO20" s="181"/>
      <c r="BBP20" s="181"/>
      <c r="BBQ20" s="181"/>
      <c r="BBR20" s="181"/>
      <c r="BBS20" s="181"/>
      <c r="BBT20" s="181"/>
      <c r="BBU20" s="181"/>
      <c r="BBV20" s="181"/>
      <c r="BBW20" s="181"/>
      <c r="BBX20" s="181"/>
      <c r="BBY20" s="181"/>
      <c r="BBZ20" s="181"/>
      <c r="BCA20" s="181"/>
      <c r="BCB20" s="181"/>
      <c r="BCC20" s="181"/>
      <c r="BCD20" s="181"/>
      <c r="BCE20" s="181"/>
      <c r="BCF20" s="181"/>
      <c r="BCG20" s="181"/>
      <c r="BCH20" s="181"/>
      <c r="BCI20" s="181"/>
      <c r="BCJ20" s="181"/>
      <c r="BCK20" s="181"/>
      <c r="BCL20" s="181"/>
      <c r="BCM20" s="181"/>
      <c r="BCN20" s="181"/>
      <c r="BCO20" s="181"/>
      <c r="BCP20" s="181"/>
      <c r="BCQ20" s="181"/>
      <c r="BCR20" s="181"/>
      <c r="BCS20" s="181"/>
      <c r="BCT20" s="181"/>
      <c r="BCU20" s="181"/>
      <c r="BCV20" s="181"/>
      <c r="BCW20" s="181"/>
      <c r="BCX20" s="181"/>
      <c r="BCY20" s="181"/>
      <c r="BCZ20" s="181"/>
      <c r="BDA20" s="181"/>
      <c r="BDB20" s="181"/>
      <c r="BDC20" s="181"/>
      <c r="BDD20" s="181"/>
      <c r="BDE20" s="181"/>
      <c r="BDF20" s="181"/>
      <c r="BDG20" s="181"/>
      <c r="BDH20" s="181"/>
      <c r="BDI20" s="181"/>
      <c r="BDJ20" s="181"/>
      <c r="BDK20" s="181"/>
      <c r="BDL20" s="181"/>
      <c r="BDM20" s="181"/>
      <c r="BDN20" s="181"/>
      <c r="BDO20" s="181"/>
      <c r="BDP20" s="181"/>
      <c r="BDQ20" s="181"/>
      <c r="BDR20" s="181"/>
      <c r="BDS20" s="181"/>
      <c r="BDT20" s="181"/>
      <c r="BDU20" s="181"/>
      <c r="BDV20" s="181"/>
      <c r="BDW20" s="181"/>
      <c r="BDX20" s="181"/>
      <c r="BDY20" s="181"/>
      <c r="BDZ20" s="181"/>
      <c r="BEA20" s="181"/>
      <c r="BEB20" s="181"/>
      <c r="BEC20" s="181"/>
      <c r="BED20" s="181"/>
      <c r="BEE20" s="181"/>
      <c r="BEF20" s="181"/>
      <c r="BEG20" s="181"/>
      <c r="BEH20" s="181"/>
      <c r="BEI20" s="181"/>
      <c r="BEJ20" s="181"/>
      <c r="BEK20" s="181"/>
      <c r="BEL20" s="181"/>
      <c r="BEM20" s="181"/>
      <c r="BEN20" s="181"/>
      <c r="BEO20" s="181"/>
      <c r="BEP20" s="181"/>
      <c r="BEQ20" s="181"/>
      <c r="BER20" s="181"/>
      <c r="BES20" s="181"/>
      <c r="BET20" s="181"/>
      <c r="BEU20" s="181"/>
      <c r="BEV20" s="181"/>
      <c r="BEW20" s="181"/>
      <c r="BEX20" s="181"/>
      <c r="BEY20" s="181"/>
      <c r="BEZ20" s="181"/>
      <c r="BFA20" s="181"/>
      <c r="BFB20" s="181"/>
      <c r="BFC20" s="181"/>
      <c r="BFD20" s="181"/>
      <c r="BFE20" s="181"/>
      <c r="BFF20" s="181"/>
      <c r="BFG20" s="181"/>
      <c r="BFH20" s="181"/>
      <c r="BFI20" s="181"/>
      <c r="BFJ20" s="181"/>
      <c r="BFK20" s="181"/>
      <c r="BFL20" s="181"/>
      <c r="BFM20" s="181"/>
      <c r="BFN20" s="181"/>
      <c r="BFO20" s="181"/>
      <c r="BFP20" s="181"/>
      <c r="BFQ20" s="181"/>
      <c r="BFR20" s="181"/>
      <c r="BFS20" s="181"/>
      <c r="BFT20" s="181"/>
      <c r="BFU20" s="181"/>
      <c r="BFV20" s="181"/>
      <c r="BFW20" s="181"/>
      <c r="BFX20" s="181"/>
      <c r="BFY20" s="181"/>
      <c r="BFZ20" s="181"/>
      <c r="BGA20" s="181"/>
      <c r="BGB20" s="181"/>
      <c r="BGC20" s="181"/>
      <c r="BGD20" s="181"/>
      <c r="BGE20" s="181"/>
      <c r="BGF20" s="181"/>
      <c r="BGG20" s="181"/>
      <c r="BGH20" s="181"/>
      <c r="BGI20" s="181"/>
      <c r="BGJ20" s="181"/>
      <c r="BGK20" s="181"/>
      <c r="BGL20" s="181"/>
      <c r="BGM20" s="181"/>
      <c r="BGN20" s="181"/>
      <c r="BGO20" s="181"/>
      <c r="BGP20" s="181"/>
      <c r="BGQ20" s="181"/>
      <c r="BGR20" s="181"/>
      <c r="BGS20" s="181"/>
      <c r="BGT20" s="181"/>
      <c r="BGU20" s="181"/>
      <c r="BGV20" s="181"/>
      <c r="BGW20" s="181"/>
      <c r="BGX20" s="181"/>
      <c r="BGY20" s="181"/>
      <c r="BGZ20" s="181"/>
      <c r="BHA20" s="181"/>
      <c r="BHB20" s="181"/>
      <c r="BHC20" s="181"/>
      <c r="BHD20" s="181"/>
      <c r="BHE20" s="181"/>
      <c r="BHF20" s="181"/>
      <c r="BHG20" s="181"/>
      <c r="BHH20" s="181"/>
      <c r="BHI20" s="181"/>
      <c r="BHJ20" s="181"/>
      <c r="BHK20" s="181"/>
      <c r="BHL20" s="181"/>
      <c r="BHM20" s="181"/>
      <c r="BHN20" s="181"/>
      <c r="BHO20" s="181"/>
      <c r="BHP20" s="181"/>
      <c r="BHQ20" s="181"/>
      <c r="BHR20" s="181"/>
      <c r="BHS20" s="181"/>
      <c r="BHT20" s="181"/>
      <c r="BHU20" s="181"/>
      <c r="BHV20" s="181"/>
      <c r="BHW20" s="181"/>
      <c r="BHX20" s="181"/>
      <c r="BHY20" s="181"/>
      <c r="BHZ20" s="181"/>
      <c r="BIA20" s="181"/>
      <c r="BIB20" s="181"/>
      <c r="BIC20" s="181"/>
      <c r="BID20" s="181"/>
      <c r="BIE20" s="181"/>
      <c r="BIF20" s="181"/>
      <c r="BIG20" s="181"/>
      <c r="BIH20" s="181"/>
      <c r="BII20" s="181"/>
      <c r="BIJ20" s="181"/>
      <c r="BIK20" s="181"/>
      <c r="BIL20" s="181"/>
      <c r="BIM20" s="181"/>
      <c r="BIN20" s="181"/>
      <c r="BIO20" s="181"/>
      <c r="BIP20" s="181"/>
      <c r="BIQ20" s="181"/>
      <c r="BIR20" s="181"/>
      <c r="BIS20" s="181"/>
      <c r="BIT20" s="181"/>
      <c r="BIU20" s="181"/>
      <c r="BIV20" s="181"/>
      <c r="BIW20" s="181"/>
      <c r="BIX20" s="181"/>
      <c r="BIY20" s="181"/>
      <c r="BIZ20" s="181"/>
      <c r="BJA20" s="181"/>
      <c r="BJB20" s="181"/>
      <c r="BJC20" s="181"/>
      <c r="BJD20" s="181"/>
      <c r="BJE20" s="181"/>
      <c r="BJF20" s="181"/>
      <c r="BJG20" s="181"/>
      <c r="BJH20" s="181"/>
      <c r="BJI20" s="181"/>
      <c r="BJJ20" s="181"/>
      <c r="BJK20" s="181"/>
      <c r="BJL20" s="181"/>
      <c r="BJM20" s="181"/>
      <c r="BJN20" s="181"/>
      <c r="BJO20" s="181"/>
      <c r="BJP20" s="181"/>
      <c r="BJQ20" s="181"/>
      <c r="BJR20" s="181"/>
      <c r="BJS20" s="181"/>
      <c r="BJT20" s="181"/>
      <c r="BJU20" s="181"/>
      <c r="BJV20" s="181"/>
      <c r="BJW20" s="181"/>
      <c r="BJX20" s="181"/>
      <c r="BJY20" s="181"/>
      <c r="BJZ20" s="181"/>
      <c r="BKA20" s="181"/>
      <c r="BKB20" s="181"/>
      <c r="BKC20" s="181"/>
      <c r="BKD20" s="181"/>
      <c r="BKE20" s="181"/>
      <c r="BKF20" s="181"/>
      <c r="BKG20" s="181"/>
      <c r="BKH20" s="181"/>
      <c r="BKI20" s="181"/>
      <c r="BKJ20" s="181"/>
      <c r="BKK20" s="181"/>
      <c r="BKL20" s="181"/>
      <c r="BKM20" s="181"/>
      <c r="BKN20" s="181"/>
      <c r="BKO20" s="181"/>
      <c r="BKP20" s="181"/>
      <c r="BKQ20" s="181"/>
      <c r="BKR20" s="181"/>
      <c r="BKS20" s="181"/>
      <c r="BKT20" s="181"/>
      <c r="BKU20" s="181"/>
      <c r="BKV20" s="181"/>
      <c r="BKW20" s="181"/>
      <c r="BKX20" s="181"/>
      <c r="BKY20" s="181"/>
      <c r="BKZ20" s="181"/>
      <c r="BLA20" s="181"/>
      <c r="BLB20" s="181"/>
      <c r="BLC20" s="181"/>
      <c r="BLD20" s="181"/>
      <c r="BLE20" s="181"/>
      <c r="BLF20" s="181"/>
      <c r="BLG20" s="181"/>
      <c r="BLH20" s="181"/>
      <c r="BLI20" s="181"/>
      <c r="BLJ20" s="181"/>
      <c r="BLK20" s="181"/>
      <c r="BLL20" s="181"/>
      <c r="BLM20" s="181"/>
      <c r="BLN20" s="181"/>
      <c r="BLO20" s="181"/>
      <c r="BLP20" s="181"/>
      <c r="BLQ20" s="181"/>
      <c r="BLR20" s="181"/>
      <c r="BLS20" s="181"/>
      <c r="BLT20" s="181"/>
      <c r="BLU20" s="181"/>
      <c r="BLV20" s="181"/>
      <c r="BLW20" s="181"/>
      <c r="BLX20" s="181"/>
      <c r="BLY20" s="181"/>
      <c r="BLZ20" s="181"/>
      <c r="BMA20" s="181"/>
      <c r="BMB20" s="181"/>
      <c r="BMC20" s="181"/>
      <c r="BMD20" s="181"/>
      <c r="BME20" s="181"/>
      <c r="BMF20" s="181"/>
      <c r="BMG20" s="181"/>
      <c r="BMH20" s="181"/>
      <c r="BMI20" s="181"/>
      <c r="BMJ20" s="181"/>
      <c r="BMK20" s="181"/>
      <c r="BML20" s="181"/>
      <c r="BMM20" s="181"/>
      <c r="BMN20" s="181"/>
      <c r="BMO20" s="181"/>
      <c r="BMP20" s="181"/>
      <c r="BMQ20" s="181"/>
      <c r="BMR20" s="181"/>
      <c r="BMS20" s="181"/>
      <c r="BMT20" s="181"/>
      <c r="BMU20" s="181"/>
      <c r="BMV20" s="181"/>
      <c r="BMW20" s="181"/>
      <c r="BMX20" s="181"/>
      <c r="BMY20" s="181"/>
      <c r="BMZ20" s="181"/>
      <c r="BNA20" s="181"/>
      <c r="BNB20" s="181"/>
      <c r="BNC20" s="181"/>
      <c r="BND20" s="181"/>
      <c r="BNE20" s="181"/>
      <c r="BNF20" s="181"/>
      <c r="BNG20" s="181"/>
      <c r="BNH20" s="181"/>
      <c r="BNI20" s="181"/>
      <c r="BNJ20" s="181"/>
      <c r="BNK20" s="181"/>
      <c r="BNL20" s="181"/>
      <c r="BNM20" s="181"/>
      <c r="BNN20" s="181"/>
      <c r="BNO20" s="181"/>
      <c r="BNP20" s="181"/>
      <c r="BNQ20" s="181"/>
      <c r="BNR20" s="181"/>
      <c r="BNS20" s="181"/>
      <c r="BNT20" s="181"/>
      <c r="BNU20" s="181"/>
      <c r="BNV20" s="181"/>
      <c r="BNW20" s="181"/>
      <c r="BNX20" s="181"/>
      <c r="BNY20" s="181"/>
      <c r="BNZ20" s="181"/>
      <c r="BOA20" s="181"/>
      <c r="BOB20" s="181"/>
      <c r="BOC20" s="181"/>
      <c r="BOD20" s="181"/>
      <c r="BOE20" s="181"/>
      <c r="BOF20" s="181"/>
      <c r="BOG20" s="181"/>
      <c r="BOH20" s="181"/>
      <c r="BOI20" s="181"/>
      <c r="BOJ20" s="181"/>
      <c r="BOK20" s="181"/>
      <c r="BOL20" s="181"/>
      <c r="BOM20" s="181"/>
      <c r="BON20" s="181"/>
      <c r="BOO20" s="181"/>
      <c r="BOP20" s="181"/>
      <c r="BOQ20" s="181"/>
      <c r="BOR20" s="181"/>
      <c r="BOS20" s="181"/>
      <c r="BOT20" s="181"/>
      <c r="BOU20" s="181"/>
      <c r="BOV20" s="181"/>
      <c r="BOW20" s="181"/>
      <c r="BOX20" s="181"/>
      <c r="BOY20" s="181"/>
      <c r="BOZ20" s="181"/>
      <c r="BPA20" s="181"/>
      <c r="BPB20" s="181"/>
      <c r="BPC20" s="181"/>
      <c r="BPD20" s="181"/>
      <c r="BPE20" s="181"/>
      <c r="BPF20" s="181"/>
      <c r="BPG20" s="181"/>
      <c r="BPH20" s="181"/>
      <c r="BPI20" s="181"/>
      <c r="BPJ20" s="181"/>
      <c r="BPK20" s="181"/>
      <c r="BPL20" s="181"/>
      <c r="BPM20" s="181"/>
      <c r="BPN20" s="181"/>
      <c r="BPO20" s="181"/>
      <c r="BPP20" s="181"/>
      <c r="BPQ20" s="181"/>
      <c r="BPR20" s="181"/>
      <c r="BPS20" s="181"/>
      <c r="BPT20" s="181"/>
      <c r="BPU20" s="181"/>
      <c r="BPV20" s="181"/>
      <c r="BPW20" s="181"/>
      <c r="BPX20" s="181"/>
      <c r="BPY20" s="181"/>
      <c r="BPZ20" s="181"/>
      <c r="BQA20" s="181"/>
      <c r="BQB20" s="181"/>
      <c r="BQC20" s="181"/>
      <c r="BQD20" s="181"/>
      <c r="BQE20" s="181"/>
      <c r="BQF20" s="181"/>
      <c r="BQG20" s="181"/>
      <c r="BQH20" s="181"/>
      <c r="BQI20" s="181"/>
      <c r="BQJ20" s="181"/>
      <c r="BQK20" s="181"/>
      <c r="BQL20" s="181"/>
      <c r="BQM20" s="181"/>
      <c r="BQN20" s="181"/>
      <c r="BQO20" s="181"/>
      <c r="BQP20" s="181"/>
      <c r="BQQ20" s="181"/>
      <c r="BQR20" s="181"/>
      <c r="BQS20" s="181"/>
      <c r="BQT20" s="181"/>
      <c r="BQU20" s="181"/>
      <c r="BQV20" s="181"/>
      <c r="BQW20" s="181"/>
      <c r="BQX20" s="181"/>
      <c r="BQY20" s="181"/>
      <c r="BQZ20" s="181"/>
      <c r="BRA20" s="181"/>
      <c r="BRB20" s="181"/>
      <c r="BRC20" s="181"/>
      <c r="BRD20" s="181"/>
      <c r="BRE20" s="181"/>
      <c r="BRF20" s="181"/>
      <c r="BRG20" s="181"/>
      <c r="BRH20" s="181"/>
      <c r="BRI20" s="181"/>
      <c r="BRJ20" s="181"/>
      <c r="BRK20" s="181"/>
      <c r="BRL20" s="181"/>
      <c r="BRM20" s="181"/>
      <c r="BRN20" s="181"/>
      <c r="BRO20" s="181"/>
      <c r="BRP20" s="181"/>
      <c r="BRQ20" s="181"/>
      <c r="BRR20" s="181"/>
      <c r="BRS20" s="181"/>
      <c r="BRT20" s="181"/>
      <c r="BRU20" s="181"/>
      <c r="BRV20" s="181"/>
      <c r="BRW20" s="181"/>
      <c r="BRX20" s="181"/>
      <c r="BRY20" s="181"/>
      <c r="BRZ20" s="181"/>
      <c r="BSA20" s="181"/>
      <c r="BSB20" s="181"/>
      <c r="BSC20" s="181"/>
      <c r="BSD20" s="181"/>
      <c r="BSE20" s="181"/>
      <c r="BSF20" s="181"/>
      <c r="BSG20" s="181"/>
      <c r="BSH20" s="181"/>
      <c r="BSI20" s="181"/>
      <c r="BSJ20" s="181"/>
      <c r="BSK20" s="181"/>
      <c r="BSL20" s="181"/>
      <c r="BSM20" s="181"/>
      <c r="BSN20" s="181"/>
      <c r="BSO20" s="181"/>
      <c r="BSP20" s="181"/>
      <c r="BSQ20" s="181"/>
      <c r="BSR20" s="181"/>
      <c r="BSS20" s="181"/>
      <c r="BST20" s="181"/>
      <c r="BSU20" s="181"/>
      <c r="BSV20" s="181"/>
      <c r="BSW20" s="181"/>
      <c r="BSX20" s="181"/>
      <c r="BSY20" s="181"/>
      <c r="BSZ20" s="181"/>
      <c r="BTA20" s="181"/>
      <c r="BTB20" s="181"/>
      <c r="BTC20" s="181"/>
      <c r="BTD20" s="181"/>
      <c r="BTE20" s="181"/>
      <c r="BTF20" s="181"/>
      <c r="BTG20" s="181"/>
      <c r="BTH20" s="181"/>
      <c r="BTI20" s="181"/>
      <c r="BTJ20" s="181"/>
      <c r="BTK20" s="181"/>
      <c r="BTL20" s="181"/>
      <c r="BTM20" s="181"/>
      <c r="BTN20" s="181"/>
      <c r="BTO20" s="181"/>
      <c r="BTP20" s="181"/>
      <c r="BTQ20" s="181"/>
      <c r="BTR20" s="181"/>
      <c r="BTS20" s="181"/>
      <c r="BTT20" s="181"/>
      <c r="BTU20" s="181"/>
      <c r="BTV20" s="181"/>
      <c r="BTW20" s="181"/>
      <c r="BTX20" s="181"/>
      <c r="BTY20" s="181"/>
      <c r="BTZ20" s="181"/>
      <c r="BUA20" s="181"/>
      <c r="BUB20" s="181"/>
      <c r="BUC20" s="181"/>
      <c r="BUD20" s="181"/>
      <c r="BUE20" s="181"/>
      <c r="BUF20" s="181"/>
      <c r="BUG20" s="181"/>
      <c r="BUH20" s="181"/>
      <c r="BUI20" s="181"/>
      <c r="BUJ20" s="181"/>
      <c r="BUK20" s="181"/>
      <c r="BUL20" s="181"/>
      <c r="BUM20" s="181"/>
      <c r="BUN20" s="181"/>
      <c r="BUO20" s="181"/>
      <c r="BUP20" s="181"/>
      <c r="BUQ20" s="181"/>
      <c r="BUR20" s="181"/>
      <c r="BUS20" s="181"/>
      <c r="BUT20" s="181"/>
      <c r="BUU20" s="181"/>
      <c r="BUV20" s="181"/>
      <c r="BUW20" s="181"/>
      <c r="BUX20" s="181"/>
      <c r="BUY20" s="181"/>
      <c r="BUZ20" s="181"/>
      <c r="BVA20" s="181"/>
      <c r="BVB20" s="181"/>
      <c r="BVC20" s="181"/>
      <c r="BVD20" s="181"/>
      <c r="BVE20" s="181"/>
      <c r="BVF20" s="181"/>
      <c r="BVG20" s="181"/>
      <c r="BVH20" s="181"/>
      <c r="BVI20" s="181"/>
      <c r="BVJ20" s="181"/>
      <c r="BVK20" s="181"/>
      <c r="BVL20" s="181"/>
      <c r="BVM20" s="181"/>
      <c r="BVN20" s="181"/>
      <c r="BVO20" s="181"/>
      <c r="BVP20" s="181"/>
      <c r="BVQ20" s="181"/>
      <c r="BVR20" s="181"/>
      <c r="BVS20" s="181"/>
      <c r="BVT20" s="181"/>
      <c r="BVU20" s="181"/>
      <c r="BVV20" s="181"/>
      <c r="BVW20" s="181"/>
      <c r="BVX20" s="181"/>
      <c r="BVY20" s="181"/>
      <c r="BVZ20" s="181"/>
      <c r="BWA20" s="181"/>
      <c r="BWB20" s="181"/>
      <c r="BWC20" s="181"/>
      <c r="BWD20" s="181"/>
      <c r="BWE20" s="181"/>
      <c r="BWF20" s="181"/>
      <c r="BWG20" s="181"/>
      <c r="BWH20" s="181"/>
      <c r="BWI20" s="181"/>
      <c r="BWJ20" s="181"/>
      <c r="BWK20" s="181"/>
      <c r="BWL20" s="181"/>
      <c r="BWM20" s="181"/>
      <c r="BWN20" s="181"/>
      <c r="BWO20" s="181"/>
      <c r="BWP20" s="181"/>
      <c r="BWQ20" s="181"/>
      <c r="BWR20" s="181"/>
      <c r="BWS20" s="181"/>
      <c r="BWT20" s="181"/>
      <c r="BWU20" s="181"/>
      <c r="BWV20" s="181"/>
      <c r="BWW20" s="181"/>
      <c r="BWX20" s="181"/>
      <c r="BWY20" s="181"/>
      <c r="BWZ20" s="181"/>
      <c r="BXA20" s="181"/>
      <c r="BXB20" s="181"/>
      <c r="BXC20" s="181"/>
      <c r="BXD20" s="181"/>
      <c r="BXE20" s="181"/>
      <c r="BXF20" s="181"/>
      <c r="BXG20" s="181"/>
      <c r="BXH20" s="181"/>
      <c r="BXI20" s="181"/>
      <c r="BXJ20" s="181"/>
      <c r="BXK20" s="181"/>
      <c r="BXL20" s="181"/>
      <c r="BXM20" s="181"/>
      <c r="BXN20" s="181"/>
      <c r="BXO20" s="181"/>
      <c r="BXP20" s="181"/>
      <c r="BXQ20" s="181"/>
      <c r="BXR20" s="181"/>
      <c r="BXS20" s="181"/>
      <c r="BXT20" s="181"/>
      <c r="BXU20" s="181"/>
      <c r="BXV20" s="181"/>
      <c r="BXW20" s="181"/>
      <c r="BXX20" s="181"/>
      <c r="BXY20" s="181"/>
      <c r="BXZ20" s="181"/>
      <c r="BYA20" s="181"/>
      <c r="BYB20" s="181"/>
      <c r="BYC20" s="181"/>
      <c r="BYD20" s="181"/>
      <c r="BYE20" s="181"/>
      <c r="BYF20" s="181"/>
      <c r="BYG20" s="181"/>
      <c r="BYH20" s="181"/>
      <c r="BYI20" s="181"/>
      <c r="BYJ20" s="181"/>
      <c r="BYK20" s="181"/>
      <c r="BYL20" s="181"/>
      <c r="BYM20" s="181"/>
      <c r="BYN20" s="181"/>
      <c r="BYO20" s="181"/>
      <c r="BYP20" s="181"/>
      <c r="BYQ20" s="181"/>
      <c r="BYR20" s="181"/>
      <c r="BYS20" s="181"/>
      <c r="BYT20" s="181"/>
      <c r="BYU20" s="181"/>
      <c r="BYV20" s="181"/>
      <c r="BYW20" s="181"/>
      <c r="BYX20" s="181"/>
      <c r="BYY20" s="181"/>
      <c r="BYZ20" s="181"/>
      <c r="BZA20" s="181"/>
      <c r="BZB20" s="181"/>
      <c r="BZC20" s="181"/>
      <c r="BZD20" s="181"/>
      <c r="BZE20" s="181"/>
      <c r="BZF20" s="181"/>
      <c r="BZG20" s="181"/>
      <c r="BZH20" s="181"/>
      <c r="BZI20" s="181"/>
      <c r="BZJ20" s="181"/>
      <c r="BZK20" s="181"/>
      <c r="BZL20" s="181"/>
      <c r="BZM20" s="181"/>
      <c r="BZN20" s="181"/>
      <c r="BZO20" s="181"/>
      <c r="BZP20" s="181"/>
      <c r="BZQ20" s="181"/>
      <c r="BZR20" s="181"/>
      <c r="BZS20" s="181"/>
      <c r="BZT20" s="181"/>
      <c r="BZU20" s="181"/>
      <c r="BZV20" s="181"/>
      <c r="BZW20" s="181"/>
      <c r="BZX20" s="181"/>
      <c r="BZY20" s="181"/>
      <c r="BZZ20" s="181"/>
      <c r="CAA20" s="181"/>
      <c r="CAB20" s="181"/>
      <c r="CAC20" s="181"/>
      <c r="CAD20" s="181"/>
      <c r="CAE20" s="181"/>
      <c r="CAF20" s="181"/>
      <c r="CAG20" s="181"/>
      <c r="CAH20" s="181"/>
      <c r="CAI20" s="181"/>
      <c r="CAJ20" s="181"/>
      <c r="CAK20" s="181"/>
      <c r="CAL20" s="181"/>
      <c r="CAM20" s="181"/>
      <c r="CAN20" s="181"/>
      <c r="CAO20" s="181"/>
      <c r="CAP20" s="181"/>
      <c r="CAQ20" s="181"/>
      <c r="CAR20" s="181"/>
      <c r="CAS20" s="181"/>
      <c r="CAT20" s="181"/>
      <c r="CAU20" s="181"/>
      <c r="CAV20" s="181"/>
      <c r="CAW20" s="181"/>
      <c r="CAX20" s="181"/>
      <c r="CAY20" s="181"/>
      <c r="CAZ20" s="181"/>
      <c r="CBA20" s="181"/>
      <c r="CBB20" s="181"/>
      <c r="CBC20" s="181"/>
      <c r="CBD20" s="181"/>
      <c r="CBE20" s="181"/>
      <c r="CBF20" s="181"/>
      <c r="CBG20" s="181"/>
      <c r="CBH20" s="181"/>
      <c r="CBI20" s="181"/>
      <c r="CBJ20" s="181"/>
      <c r="CBK20" s="181"/>
      <c r="CBL20" s="181"/>
      <c r="CBM20" s="181"/>
      <c r="CBN20" s="181"/>
      <c r="CBO20" s="181"/>
      <c r="CBP20" s="181"/>
      <c r="CBQ20" s="181"/>
      <c r="CBR20" s="181"/>
      <c r="CBS20" s="181"/>
      <c r="CBT20" s="181"/>
      <c r="CBU20" s="181"/>
      <c r="CBV20" s="181"/>
      <c r="CBW20" s="181"/>
      <c r="CBX20" s="181"/>
      <c r="CBY20" s="181"/>
      <c r="CBZ20" s="181"/>
      <c r="CCA20" s="181"/>
      <c r="CCB20" s="181"/>
      <c r="CCC20" s="181"/>
      <c r="CCD20" s="181"/>
      <c r="CCE20" s="181"/>
      <c r="CCF20" s="181"/>
      <c r="CCG20" s="181"/>
      <c r="CCH20" s="181"/>
      <c r="CCI20" s="181"/>
      <c r="CCJ20" s="181"/>
      <c r="CCK20" s="181"/>
      <c r="CCL20" s="181"/>
      <c r="CCM20" s="181"/>
      <c r="CCN20" s="181"/>
      <c r="CCO20" s="181"/>
      <c r="CCP20" s="181"/>
      <c r="CCQ20" s="181"/>
      <c r="CCR20" s="181"/>
      <c r="CCS20" s="181"/>
      <c r="CCT20" s="181"/>
      <c r="CCU20" s="181"/>
      <c r="CCV20" s="181"/>
      <c r="CCW20" s="181"/>
      <c r="CCX20" s="181"/>
      <c r="CCY20" s="181"/>
      <c r="CCZ20" s="181"/>
      <c r="CDA20" s="181"/>
      <c r="CDB20" s="181"/>
      <c r="CDC20" s="181"/>
      <c r="CDD20" s="181"/>
      <c r="CDE20" s="181"/>
      <c r="CDF20" s="181"/>
      <c r="CDG20" s="181"/>
      <c r="CDH20" s="181"/>
      <c r="CDI20" s="181"/>
      <c r="CDJ20" s="181"/>
      <c r="CDK20" s="181"/>
      <c r="CDL20" s="181"/>
      <c r="CDM20" s="181"/>
      <c r="CDN20" s="181"/>
      <c r="CDO20" s="181"/>
      <c r="CDP20" s="181"/>
      <c r="CDQ20" s="181"/>
      <c r="CDR20" s="181"/>
      <c r="CDS20" s="181"/>
      <c r="CDT20" s="181"/>
      <c r="CDU20" s="181"/>
      <c r="CDV20" s="181"/>
      <c r="CDW20" s="181"/>
      <c r="CDX20" s="181"/>
      <c r="CDY20" s="181"/>
      <c r="CDZ20" s="181"/>
      <c r="CEA20" s="181"/>
      <c r="CEB20" s="181"/>
      <c r="CEC20" s="181"/>
      <c r="CED20" s="181"/>
      <c r="CEE20" s="181"/>
      <c r="CEF20" s="181"/>
      <c r="CEG20" s="181"/>
      <c r="CEH20" s="181"/>
      <c r="CEI20" s="181"/>
      <c r="CEJ20" s="181"/>
      <c r="CEK20" s="181"/>
      <c r="CEL20" s="181"/>
      <c r="CEM20" s="181"/>
      <c r="CEN20" s="181"/>
      <c r="CEO20" s="181"/>
      <c r="CEP20" s="181"/>
      <c r="CEQ20" s="181"/>
      <c r="CER20" s="181"/>
      <c r="CES20" s="181"/>
      <c r="CET20" s="181"/>
      <c r="CEU20" s="181"/>
      <c r="CEV20" s="181"/>
      <c r="CEW20" s="181"/>
      <c r="CEX20" s="181"/>
      <c r="CEY20" s="181"/>
      <c r="CEZ20" s="181"/>
      <c r="CFA20" s="181"/>
      <c r="CFB20" s="181"/>
      <c r="CFC20" s="181"/>
      <c r="CFD20" s="181"/>
      <c r="CFE20" s="181"/>
      <c r="CFF20" s="181"/>
      <c r="CFG20" s="181"/>
      <c r="CFH20" s="181"/>
      <c r="CFI20" s="181"/>
      <c r="CFJ20" s="181"/>
      <c r="CFK20" s="181"/>
      <c r="CFL20" s="181"/>
      <c r="CFM20" s="181"/>
      <c r="CFN20" s="181"/>
      <c r="CFO20" s="181"/>
      <c r="CFP20" s="181"/>
      <c r="CFQ20" s="181"/>
      <c r="CFR20" s="181"/>
      <c r="CFS20" s="181"/>
      <c r="CFT20" s="181"/>
      <c r="CFU20" s="181"/>
      <c r="CFV20" s="181"/>
      <c r="CFW20" s="181"/>
      <c r="CFX20" s="181"/>
      <c r="CFY20" s="181"/>
      <c r="CFZ20" s="181"/>
      <c r="CGA20" s="181"/>
      <c r="CGB20" s="181"/>
      <c r="CGC20" s="181"/>
      <c r="CGD20" s="181"/>
      <c r="CGE20" s="181"/>
      <c r="CGF20" s="181"/>
      <c r="CGG20" s="181"/>
      <c r="CGH20" s="181"/>
      <c r="CGI20" s="181"/>
      <c r="CGJ20" s="181"/>
      <c r="CGK20" s="181"/>
      <c r="CGL20" s="181"/>
      <c r="CGM20" s="181"/>
      <c r="CGN20" s="181"/>
      <c r="CGO20" s="181"/>
      <c r="CGP20" s="181"/>
      <c r="CGQ20" s="181"/>
      <c r="CGR20" s="181"/>
      <c r="CGS20" s="181"/>
      <c r="CGT20" s="181"/>
      <c r="CGU20" s="181"/>
      <c r="CGV20" s="181"/>
      <c r="CGW20" s="181"/>
      <c r="CGX20" s="181"/>
      <c r="CGY20" s="181"/>
      <c r="CGZ20" s="181"/>
      <c r="CHA20" s="181"/>
      <c r="CHB20" s="181"/>
      <c r="CHC20" s="181"/>
      <c r="CHD20" s="181"/>
      <c r="CHE20" s="181"/>
      <c r="CHF20" s="181"/>
      <c r="CHG20" s="181"/>
      <c r="CHH20" s="181"/>
      <c r="CHI20" s="181"/>
      <c r="CHJ20" s="181"/>
      <c r="CHK20" s="181"/>
      <c r="CHL20" s="181"/>
      <c r="CHM20" s="181"/>
      <c r="CHN20" s="181"/>
      <c r="CHO20" s="181"/>
      <c r="CHP20" s="181"/>
      <c r="CHQ20" s="181"/>
      <c r="CHR20" s="181"/>
      <c r="CHS20" s="181"/>
      <c r="CHT20" s="181"/>
      <c r="CHU20" s="181"/>
      <c r="CHV20" s="181"/>
      <c r="CHW20" s="181"/>
      <c r="CHX20" s="181"/>
      <c r="CHY20" s="181"/>
      <c r="CHZ20" s="181"/>
      <c r="CIA20" s="181"/>
      <c r="CIB20" s="181"/>
      <c r="CIC20" s="181"/>
      <c r="CID20" s="181"/>
      <c r="CIE20" s="181"/>
      <c r="CIF20" s="181"/>
      <c r="CIG20" s="181"/>
      <c r="CIH20" s="181"/>
      <c r="CII20" s="181"/>
      <c r="CIJ20" s="181"/>
      <c r="CIK20" s="181"/>
      <c r="CIL20" s="181"/>
      <c r="CIM20" s="181"/>
      <c r="CIN20" s="181"/>
      <c r="CIO20" s="181"/>
      <c r="CIP20" s="181"/>
      <c r="CIQ20" s="181"/>
      <c r="CIR20" s="181"/>
      <c r="CIS20" s="181"/>
      <c r="CIT20" s="181"/>
      <c r="CIU20" s="181"/>
      <c r="CIV20" s="181"/>
      <c r="CIW20" s="181"/>
      <c r="CIX20" s="181"/>
      <c r="CIY20" s="181"/>
      <c r="CIZ20" s="181"/>
      <c r="CJA20" s="181"/>
      <c r="CJB20" s="181"/>
      <c r="CJC20" s="181"/>
      <c r="CJD20" s="181"/>
      <c r="CJE20" s="181"/>
      <c r="CJF20" s="181"/>
      <c r="CJG20" s="181"/>
      <c r="CJH20" s="181"/>
      <c r="CJI20" s="181"/>
      <c r="CJJ20" s="181"/>
      <c r="CJK20" s="181"/>
      <c r="CJL20" s="181"/>
      <c r="CJM20" s="181"/>
      <c r="CJN20" s="181"/>
      <c r="CJO20" s="181"/>
      <c r="CJP20" s="181"/>
      <c r="CJQ20" s="181"/>
      <c r="CJR20" s="181"/>
      <c r="CJS20" s="181"/>
      <c r="CJT20" s="181"/>
      <c r="CJU20" s="181"/>
      <c r="CJV20" s="181"/>
      <c r="CJW20" s="181"/>
      <c r="CJX20" s="181"/>
      <c r="CJY20" s="181"/>
      <c r="CJZ20" s="181"/>
      <c r="CKA20" s="181"/>
      <c r="CKB20" s="181"/>
      <c r="CKC20" s="181"/>
      <c r="CKD20" s="181"/>
      <c r="CKE20" s="181"/>
      <c r="CKF20" s="181"/>
      <c r="CKG20" s="181"/>
      <c r="CKH20" s="181"/>
      <c r="CKI20" s="181"/>
      <c r="CKJ20" s="181"/>
      <c r="CKK20" s="181"/>
      <c r="CKL20" s="181"/>
      <c r="CKM20" s="181"/>
      <c r="CKN20" s="181"/>
      <c r="CKO20" s="181"/>
      <c r="CKP20" s="181"/>
      <c r="CKQ20" s="181"/>
      <c r="CKR20" s="181"/>
      <c r="CKS20" s="181"/>
      <c r="CKT20" s="181"/>
      <c r="CKU20" s="181"/>
      <c r="CKV20" s="181"/>
      <c r="CKW20" s="181"/>
      <c r="CKX20" s="181"/>
      <c r="CKY20" s="181"/>
      <c r="CKZ20" s="181"/>
      <c r="CLA20" s="181"/>
      <c r="CLB20" s="181"/>
      <c r="CLC20" s="181"/>
      <c r="CLD20" s="181"/>
      <c r="CLE20" s="181"/>
      <c r="CLF20" s="181"/>
      <c r="CLG20" s="181"/>
      <c r="CLH20" s="181"/>
      <c r="CLI20" s="181"/>
      <c r="CLJ20" s="181"/>
      <c r="CLK20" s="181"/>
      <c r="CLL20" s="181"/>
      <c r="CLM20" s="181"/>
      <c r="CLN20" s="181"/>
      <c r="CLO20" s="181"/>
      <c r="CLP20" s="181"/>
      <c r="CLQ20" s="181"/>
      <c r="CLR20" s="181"/>
      <c r="CLS20" s="181"/>
      <c r="CLT20" s="181"/>
      <c r="CLU20" s="181"/>
      <c r="CLV20" s="181"/>
      <c r="CLW20" s="181"/>
      <c r="CLX20" s="181"/>
      <c r="CLY20" s="181"/>
      <c r="CLZ20" s="181"/>
      <c r="CMA20" s="181"/>
      <c r="CMB20" s="181"/>
      <c r="CMC20" s="181"/>
      <c r="CMD20" s="181"/>
      <c r="CME20" s="181"/>
      <c r="CMF20" s="181"/>
      <c r="CMG20" s="181"/>
      <c r="CMH20" s="181"/>
      <c r="CMI20" s="181"/>
      <c r="CMJ20" s="181"/>
      <c r="CMK20" s="181"/>
      <c r="CML20" s="181"/>
      <c r="CMM20" s="181"/>
      <c r="CMN20" s="181"/>
      <c r="CMO20" s="181"/>
      <c r="CMP20" s="181"/>
      <c r="CMQ20" s="181"/>
      <c r="CMR20" s="181"/>
      <c r="CMS20" s="181"/>
      <c r="CMT20" s="181"/>
      <c r="CMU20" s="181"/>
      <c r="CMV20" s="181"/>
      <c r="CMW20" s="181"/>
      <c r="CMX20" s="181"/>
      <c r="CMY20" s="181"/>
      <c r="CMZ20" s="181"/>
      <c r="CNA20" s="181"/>
      <c r="CNB20" s="181"/>
      <c r="CNC20" s="181"/>
      <c r="CND20" s="181"/>
      <c r="CNE20" s="181"/>
      <c r="CNF20" s="181"/>
      <c r="CNG20" s="181"/>
      <c r="CNH20" s="181"/>
      <c r="CNI20" s="181"/>
      <c r="CNJ20" s="181"/>
      <c r="CNK20" s="181"/>
      <c r="CNL20" s="181"/>
      <c r="CNM20" s="181"/>
      <c r="CNN20" s="181"/>
      <c r="CNO20" s="181"/>
      <c r="CNP20" s="181"/>
      <c r="CNQ20" s="181"/>
      <c r="CNR20" s="181"/>
      <c r="CNS20" s="181"/>
      <c r="CNT20" s="181"/>
      <c r="CNU20" s="181"/>
      <c r="CNV20" s="181"/>
      <c r="CNW20" s="181"/>
      <c r="CNX20" s="181"/>
      <c r="CNY20" s="181"/>
      <c r="CNZ20" s="181"/>
      <c r="COA20" s="181"/>
      <c r="COB20" s="181"/>
      <c r="COC20" s="181"/>
      <c r="COD20" s="181"/>
      <c r="COE20" s="181"/>
      <c r="COF20" s="181"/>
      <c r="COG20" s="181"/>
      <c r="COH20" s="181"/>
      <c r="COI20" s="181"/>
      <c r="COJ20" s="181"/>
      <c r="COK20" s="181"/>
      <c r="COL20" s="181"/>
      <c r="COM20" s="181"/>
      <c r="CON20" s="181"/>
      <c r="COO20" s="181"/>
      <c r="COP20" s="181"/>
      <c r="COQ20" s="181"/>
      <c r="COR20" s="181"/>
      <c r="COS20" s="181"/>
      <c r="COT20" s="181"/>
      <c r="COU20" s="181"/>
      <c r="COV20" s="181"/>
      <c r="COW20" s="181"/>
      <c r="COX20" s="181"/>
      <c r="COY20" s="181"/>
      <c r="COZ20" s="181"/>
      <c r="CPA20" s="181"/>
      <c r="CPB20" s="181"/>
      <c r="CPC20" s="181"/>
      <c r="CPD20" s="181"/>
      <c r="CPE20" s="181"/>
      <c r="CPF20" s="181"/>
      <c r="CPG20" s="181"/>
      <c r="CPH20" s="181"/>
      <c r="CPI20" s="181"/>
      <c r="CPJ20" s="181"/>
      <c r="CPK20" s="181"/>
      <c r="CPL20" s="181"/>
      <c r="CPM20" s="181"/>
      <c r="CPN20" s="181"/>
      <c r="CPO20" s="181"/>
      <c r="CPP20" s="181"/>
      <c r="CPQ20" s="181"/>
      <c r="CPR20" s="181"/>
      <c r="CPS20" s="181"/>
      <c r="CPT20" s="181"/>
      <c r="CPU20" s="181"/>
      <c r="CPV20" s="181"/>
      <c r="CPW20" s="181"/>
      <c r="CPX20" s="181"/>
      <c r="CPY20" s="181"/>
      <c r="CPZ20" s="181"/>
      <c r="CQA20" s="181"/>
      <c r="CQB20" s="181"/>
      <c r="CQC20" s="181"/>
      <c r="CQD20" s="181"/>
      <c r="CQE20" s="181"/>
      <c r="CQF20" s="181"/>
      <c r="CQG20" s="181"/>
      <c r="CQH20" s="181"/>
      <c r="CQI20" s="181"/>
      <c r="CQJ20" s="181"/>
      <c r="CQK20" s="181"/>
      <c r="CQL20" s="181"/>
      <c r="CQM20" s="181"/>
      <c r="CQN20" s="181"/>
      <c r="CQO20" s="181"/>
      <c r="CQP20" s="181"/>
      <c r="CQQ20" s="181"/>
      <c r="CQR20" s="181"/>
      <c r="CQS20" s="181"/>
      <c r="CQT20" s="181"/>
      <c r="CQU20" s="181"/>
      <c r="CQV20" s="181"/>
      <c r="CQW20" s="181"/>
      <c r="CQX20" s="181"/>
      <c r="CQY20" s="181"/>
      <c r="CQZ20" s="181"/>
      <c r="CRA20" s="181"/>
      <c r="CRB20" s="181"/>
      <c r="CRC20" s="181"/>
      <c r="CRD20" s="181"/>
      <c r="CRE20" s="181"/>
      <c r="CRF20" s="181"/>
      <c r="CRG20" s="181"/>
      <c r="CRH20" s="181"/>
      <c r="CRI20" s="181"/>
      <c r="CRJ20" s="181"/>
      <c r="CRK20" s="181"/>
      <c r="CRL20" s="181"/>
      <c r="CRM20" s="181"/>
      <c r="CRN20" s="181"/>
      <c r="CRO20" s="181"/>
      <c r="CRP20" s="181"/>
      <c r="CRQ20" s="181"/>
      <c r="CRR20" s="181"/>
      <c r="CRS20" s="181"/>
      <c r="CRT20" s="181"/>
      <c r="CRU20" s="181"/>
      <c r="CRV20" s="181"/>
      <c r="CRW20" s="181"/>
      <c r="CRX20" s="181"/>
      <c r="CRY20" s="181"/>
      <c r="CRZ20" s="181"/>
      <c r="CSA20" s="181"/>
      <c r="CSB20" s="181"/>
      <c r="CSC20" s="181"/>
      <c r="CSD20" s="181"/>
      <c r="CSE20" s="181"/>
      <c r="CSF20" s="181"/>
      <c r="CSG20" s="181"/>
      <c r="CSH20" s="181"/>
      <c r="CSI20" s="181"/>
      <c r="CSJ20" s="181"/>
      <c r="CSK20" s="181"/>
      <c r="CSL20" s="181"/>
      <c r="CSM20" s="181"/>
      <c r="CSN20" s="181"/>
      <c r="CSO20" s="181"/>
      <c r="CSP20" s="181"/>
      <c r="CSQ20" s="181"/>
      <c r="CSR20" s="181"/>
      <c r="CSS20" s="181"/>
      <c r="CST20" s="181"/>
      <c r="CSU20" s="181"/>
      <c r="CSV20" s="181"/>
      <c r="CSW20" s="181"/>
      <c r="CSX20" s="181"/>
      <c r="CSY20" s="181"/>
      <c r="CSZ20" s="181"/>
      <c r="CTA20" s="181"/>
      <c r="CTB20" s="181"/>
      <c r="CTC20" s="181"/>
      <c r="CTD20" s="181"/>
      <c r="CTE20" s="181"/>
      <c r="CTF20" s="181"/>
      <c r="CTG20" s="181"/>
      <c r="CTH20" s="181"/>
      <c r="CTI20" s="181"/>
      <c r="CTJ20" s="181"/>
      <c r="CTK20" s="181"/>
      <c r="CTL20" s="181"/>
      <c r="CTM20" s="181"/>
      <c r="CTN20" s="181"/>
      <c r="CTO20" s="181"/>
      <c r="CTP20" s="181"/>
      <c r="CTQ20" s="181"/>
      <c r="CTR20" s="181"/>
      <c r="CTS20" s="181"/>
      <c r="CTT20" s="181"/>
      <c r="CTU20" s="181"/>
      <c r="CTV20" s="181"/>
      <c r="CTW20" s="181"/>
      <c r="CTX20" s="181"/>
      <c r="CTY20" s="181"/>
      <c r="CTZ20" s="181"/>
      <c r="CUA20" s="181"/>
      <c r="CUB20" s="181"/>
      <c r="CUC20" s="181"/>
      <c r="CUD20" s="181"/>
      <c r="CUE20" s="181"/>
      <c r="CUF20" s="181"/>
      <c r="CUG20" s="181"/>
      <c r="CUH20" s="181"/>
      <c r="CUI20" s="181"/>
      <c r="CUJ20" s="181"/>
      <c r="CUK20" s="181"/>
      <c r="CUL20" s="181"/>
      <c r="CUM20" s="181"/>
      <c r="CUN20" s="181"/>
      <c r="CUO20" s="181"/>
      <c r="CUP20" s="181"/>
      <c r="CUQ20" s="181"/>
      <c r="CUR20" s="181"/>
      <c r="CUS20" s="181"/>
      <c r="CUT20" s="181"/>
      <c r="CUU20" s="181"/>
      <c r="CUV20" s="181"/>
      <c r="CUW20" s="181"/>
      <c r="CUX20" s="181"/>
      <c r="CUY20" s="181"/>
      <c r="CUZ20" s="181"/>
      <c r="CVA20" s="181"/>
      <c r="CVB20" s="181"/>
      <c r="CVC20" s="181"/>
      <c r="CVD20" s="181"/>
      <c r="CVE20" s="181"/>
      <c r="CVF20" s="181"/>
      <c r="CVG20" s="181"/>
      <c r="CVH20" s="181"/>
      <c r="CVI20" s="181"/>
      <c r="CVJ20" s="181"/>
      <c r="CVK20" s="181"/>
      <c r="CVL20" s="181"/>
      <c r="CVM20" s="181"/>
      <c r="CVN20" s="181"/>
      <c r="CVO20" s="181"/>
      <c r="CVP20" s="181"/>
      <c r="CVQ20" s="181"/>
      <c r="CVR20" s="181"/>
      <c r="CVS20" s="181"/>
      <c r="CVT20" s="181"/>
      <c r="CVU20" s="181"/>
      <c r="CVV20" s="181"/>
      <c r="CVW20" s="181"/>
      <c r="CVX20" s="181"/>
      <c r="CVY20" s="181"/>
      <c r="CVZ20" s="181"/>
      <c r="CWA20" s="181"/>
      <c r="CWB20" s="181"/>
      <c r="CWC20" s="181"/>
      <c r="CWD20" s="181"/>
      <c r="CWE20" s="181"/>
      <c r="CWF20" s="181"/>
      <c r="CWG20" s="181"/>
      <c r="CWH20" s="181"/>
      <c r="CWI20" s="181"/>
      <c r="CWJ20" s="181"/>
      <c r="CWK20" s="181"/>
      <c r="CWL20" s="181"/>
      <c r="CWM20" s="181"/>
      <c r="CWN20" s="181"/>
      <c r="CWO20" s="181"/>
      <c r="CWP20" s="181"/>
      <c r="CWQ20" s="181"/>
      <c r="CWR20" s="181"/>
      <c r="CWS20" s="181"/>
      <c r="CWT20" s="181"/>
      <c r="CWU20" s="181"/>
      <c r="CWV20" s="181"/>
      <c r="CWW20" s="181"/>
      <c r="CWX20" s="181"/>
      <c r="CWY20" s="181"/>
      <c r="CWZ20" s="181"/>
      <c r="CXA20" s="181"/>
      <c r="CXB20" s="181"/>
      <c r="CXC20" s="181"/>
      <c r="CXD20" s="181"/>
      <c r="CXE20" s="181"/>
      <c r="CXF20" s="181"/>
      <c r="CXG20" s="181"/>
      <c r="CXH20" s="181"/>
      <c r="CXI20" s="181"/>
      <c r="CXJ20" s="181"/>
      <c r="CXK20" s="181"/>
      <c r="CXL20" s="181"/>
      <c r="CXM20" s="181"/>
      <c r="CXN20" s="181"/>
      <c r="CXO20" s="181"/>
      <c r="CXP20" s="181"/>
      <c r="CXQ20" s="181"/>
      <c r="CXR20" s="181"/>
      <c r="CXS20" s="181"/>
      <c r="CXT20" s="181"/>
      <c r="CXU20" s="181"/>
      <c r="CXV20" s="181"/>
      <c r="CXW20" s="181"/>
      <c r="CXX20" s="181"/>
      <c r="CXY20" s="181"/>
      <c r="CXZ20" s="181"/>
      <c r="CYA20" s="181"/>
      <c r="CYB20" s="181"/>
      <c r="CYC20" s="181"/>
      <c r="CYD20" s="181"/>
      <c r="CYE20" s="181"/>
      <c r="CYF20" s="181"/>
      <c r="CYG20" s="181"/>
      <c r="CYH20" s="181"/>
      <c r="CYI20" s="181"/>
      <c r="CYJ20" s="181"/>
      <c r="CYK20" s="181"/>
      <c r="CYL20" s="181"/>
      <c r="CYM20" s="181"/>
      <c r="CYN20" s="181"/>
      <c r="CYO20" s="181"/>
      <c r="CYP20" s="181"/>
      <c r="CYQ20" s="181"/>
      <c r="CYR20" s="181"/>
      <c r="CYS20" s="181"/>
      <c r="CYT20" s="181"/>
      <c r="CYU20" s="181"/>
      <c r="CYV20" s="181"/>
      <c r="CYW20" s="181"/>
      <c r="CYX20" s="181"/>
      <c r="CYY20" s="181"/>
      <c r="CYZ20" s="181"/>
      <c r="CZA20" s="181"/>
      <c r="CZB20" s="181"/>
      <c r="CZC20" s="181"/>
      <c r="CZD20" s="181"/>
      <c r="CZE20" s="181"/>
      <c r="CZF20" s="181"/>
      <c r="CZG20" s="181"/>
      <c r="CZH20" s="181"/>
      <c r="CZI20" s="181"/>
      <c r="CZJ20" s="181"/>
      <c r="CZK20" s="181"/>
      <c r="CZL20" s="181"/>
      <c r="CZM20" s="181"/>
      <c r="CZN20" s="181"/>
      <c r="CZO20" s="181"/>
      <c r="CZP20" s="181"/>
      <c r="CZQ20" s="181"/>
      <c r="CZR20" s="181"/>
      <c r="CZS20" s="181"/>
      <c r="CZT20" s="181"/>
      <c r="CZU20" s="181"/>
      <c r="CZV20" s="181"/>
      <c r="CZW20" s="181"/>
      <c r="CZX20" s="181"/>
      <c r="CZY20" s="181"/>
      <c r="CZZ20" s="181"/>
      <c r="DAA20" s="181"/>
      <c r="DAB20" s="181"/>
      <c r="DAC20" s="181"/>
      <c r="DAD20" s="181"/>
      <c r="DAE20" s="181"/>
      <c r="DAF20" s="181"/>
      <c r="DAG20" s="181"/>
      <c r="DAH20" s="181"/>
      <c r="DAI20" s="181"/>
      <c r="DAJ20" s="181"/>
      <c r="DAK20" s="181"/>
      <c r="DAL20" s="181"/>
      <c r="DAM20" s="181"/>
      <c r="DAN20" s="181"/>
      <c r="DAO20" s="181"/>
      <c r="DAP20" s="181"/>
      <c r="DAQ20" s="181"/>
      <c r="DAR20" s="181"/>
      <c r="DAS20" s="181"/>
      <c r="DAT20" s="181"/>
      <c r="DAU20" s="181"/>
      <c r="DAV20" s="181"/>
      <c r="DAW20" s="181"/>
      <c r="DAX20" s="181"/>
      <c r="DAY20" s="181"/>
      <c r="DAZ20" s="181"/>
      <c r="DBA20" s="181"/>
      <c r="DBB20" s="181"/>
      <c r="DBC20" s="181"/>
      <c r="DBD20" s="181"/>
      <c r="DBE20" s="181"/>
      <c r="DBF20" s="181"/>
      <c r="DBG20" s="181"/>
      <c r="DBH20" s="181"/>
      <c r="DBI20" s="181"/>
      <c r="DBJ20" s="181"/>
      <c r="DBK20" s="181"/>
      <c r="DBL20" s="181"/>
      <c r="DBM20" s="181"/>
      <c r="DBN20" s="181"/>
      <c r="DBO20" s="181"/>
      <c r="DBP20" s="181"/>
      <c r="DBQ20" s="181"/>
      <c r="DBR20" s="181"/>
      <c r="DBS20" s="181"/>
      <c r="DBT20" s="181"/>
      <c r="DBU20" s="181"/>
      <c r="DBV20" s="181"/>
      <c r="DBW20" s="181"/>
      <c r="DBX20" s="181"/>
      <c r="DBY20" s="181"/>
      <c r="DBZ20" s="181"/>
      <c r="DCA20" s="181"/>
      <c r="DCB20" s="181"/>
      <c r="DCC20" s="181"/>
      <c r="DCD20" s="181"/>
      <c r="DCE20" s="181"/>
      <c r="DCF20" s="181"/>
      <c r="DCG20" s="181"/>
      <c r="DCH20" s="181"/>
      <c r="DCI20" s="181"/>
      <c r="DCJ20" s="181"/>
      <c r="DCK20" s="181"/>
      <c r="DCL20" s="181"/>
      <c r="DCM20" s="181"/>
      <c r="DCN20" s="181"/>
      <c r="DCO20" s="181"/>
      <c r="DCP20" s="181"/>
      <c r="DCQ20" s="181"/>
      <c r="DCR20" s="181"/>
      <c r="DCS20" s="181"/>
      <c r="DCT20" s="181"/>
      <c r="DCU20" s="181"/>
      <c r="DCV20" s="181"/>
      <c r="DCW20" s="181"/>
      <c r="DCX20" s="181"/>
      <c r="DCY20" s="181"/>
      <c r="DCZ20" s="181"/>
      <c r="DDA20" s="181"/>
      <c r="DDB20" s="181"/>
      <c r="DDC20" s="181"/>
      <c r="DDD20" s="181"/>
      <c r="DDE20" s="181"/>
      <c r="DDF20" s="181"/>
      <c r="DDG20" s="181"/>
      <c r="DDH20" s="181"/>
      <c r="DDI20" s="181"/>
      <c r="DDJ20" s="181"/>
      <c r="DDK20" s="181"/>
      <c r="DDL20" s="181"/>
      <c r="DDM20" s="181"/>
      <c r="DDN20" s="181"/>
      <c r="DDO20" s="181"/>
      <c r="DDP20" s="181"/>
      <c r="DDQ20" s="181"/>
      <c r="DDR20" s="181"/>
      <c r="DDS20" s="181"/>
      <c r="DDT20" s="181"/>
      <c r="DDU20" s="181"/>
      <c r="DDV20" s="181"/>
      <c r="DDW20" s="181"/>
      <c r="DDX20" s="181"/>
      <c r="DDY20" s="181"/>
      <c r="DDZ20" s="181"/>
      <c r="DEA20" s="181"/>
      <c r="DEB20" s="181"/>
      <c r="DEC20" s="181"/>
      <c r="DED20" s="181"/>
      <c r="DEE20" s="181"/>
      <c r="DEF20" s="181"/>
      <c r="DEG20" s="181"/>
      <c r="DEH20" s="181"/>
      <c r="DEI20" s="181"/>
      <c r="DEJ20" s="181"/>
      <c r="DEK20" s="181"/>
      <c r="DEL20" s="181"/>
      <c r="DEM20" s="181"/>
      <c r="DEN20" s="181"/>
      <c r="DEO20" s="181"/>
      <c r="DEP20" s="181"/>
      <c r="DEQ20" s="181"/>
      <c r="DER20" s="181"/>
      <c r="DES20" s="181"/>
      <c r="DET20" s="181"/>
      <c r="DEU20" s="181"/>
      <c r="DEV20" s="181"/>
      <c r="DEW20" s="181"/>
      <c r="DEX20" s="181"/>
      <c r="DEY20" s="181"/>
      <c r="DEZ20" s="181"/>
      <c r="DFA20" s="181"/>
      <c r="DFB20" s="181"/>
      <c r="DFC20" s="181"/>
      <c r="DFD20" s="181"/>
      <c r="DFE20" s="181"/>
      <c r="DFF20" s="181"/>
      <c r="DFG20" s="181"/>
      <c r="DFH20" s="181"/>
      <c r="DFI20" s="181"/>
      <c r="DFJ20" s="181"/>
      <c r="DFK20" s="181"/>
      <c r="DFL20" s="181"/>
      <c r="DFM20" s="181"/>
      <c r="DFN20" s="181"/>
      <c r="DFO20" s="181"/>
      <c r="DFP20" s="181"/>
      <c r="DFQ20" s="181"/>
      <c r="DFR20" s="181"/>
      <c r="DFS20" s="181"/>
      <c r="DFT20" s="181"/>
      <c r="DFU20" s="181"/>
      <c r="DFV20" s="181"/>
      <c r="DFW20" s="181"/>
      <c r="DFX20" s="181"/>
      <c r="DFY20" s="181"/>
      <c r="DFZ20" s="181"/>
      <c r="DGA20" s="181"/>
      <c r="DGB20" s="181"/>
      <c r="DGC20" s="181"/>
      <c r="DGD20" s="181"/>
      <c r="DGE20" s="181"/>
      <c r="DGF20" s="181"/>
      <c r="DGG20" s="181"/>
      <c r="DGH20" s="181"/>
      <c r="DGI20" s="181"/>
      <c r="DGJ20" s="181"/>
      <c r="DGK20" s="181"/>
      <c r="DGL20" s="181"/>
      <c r="DGM20" s="181"/>
      <c r="DGN20" s="181"/>
      <c r="DGO20" s="181"/>
      <c r="DGP20" s="181"/>
      <c r="DGQ20" s="181"/>
      <c r="DGR20" s="181"/>
      <c r="DGS20" s="181"/>
      <c r="DGT20" s="181"/>
      <c r="DGU20" s="181"/>
      <c r="DGV20" s="181"/>
      <c r="DGW20" s="181"/>
      <c r="DGX20" s="181"/>
      <c r="DGY20" s="181"/>
      <c r="DGZ20" s="181"/>
      <c r="DHA20" s="181"/>
      <c r="DHB20" s="181"/>
      <c r="DHC20" s="181"/>
      <c r="DHD20" s="181"/>
      <c r="DHE20" s="181"/>
      <c r="DHF20" s="181"/>
      <c r="DHG20" s="181"/>
      <c r="DHH20" s="181"/>
      <c r="DHI20" s="181"/>
      <c r="DHJ20" s="181"/>
      <c r="DHK20" s="181"/>
      <c r="DHL20" s="181"/>
      <c r="DHM20" s="181"/>
      <c r="DHN20" s="181"/>
      <c r="DHO20" s="181"/>
      <c r="DHP20" s="181"/>
      <c r="DHQ20" s="181"/>
      <c r="DHR20" s="181"/>
      <c r="DHS20" s="181"/>
      <c r="DHT20" s="181"/>
      <c r="DHU20" s="181"/>
      <c r="DHV20" s="181"/>
      <c r="DHW20" s="181"/>
      <c r="DHX20" s="181"/>
      <c r="DHY20" s="181"/>
      <c r="DHZ20" s="181"/>
      <c r="DIA20" s="181"/>
      <c r="DIB20" s="181"/>
      <c r="DIC20" s="181"/>
      <c r="DID20" s="181"/>
      <c r="DIE20" s="181"/>
      <c r="DIF20" s="181"/>
      <c r="DIG20" s="181"/>
      <c r="DIH20" s="181"/>
      <c r="DII20" s="181"/>
      <c r="DIJ20" s="181"/>
      <c r="DIK20" s="181"/>
      <c r="DIL20" s="181"/>
      <c r="DIM20" s="181"/>
      <c r="DIN20" s="181"/>
      <c r="DIO20" s="181"/>
      <c r="DIP20" s="181"/>
      <c r="DIQ20" s="181"/>
      <c r="DIR20" s="181"/>
      <c r="DIS20" s="181"/>
      <c r="DIT20" s="181"/>
      <c r="DIU20" s="181"/>
      <c r="DIV20" s="181"/>
      <c r="DIW20" s="181"/>
      <c r="DIX20" s="181"/>
      <c r="DIY20" s="181"/>
      <c r="DIZ20" s="181"/>
      <c r="DJA20" s="181"/>
      <c r="DJB20" s="181"/>
      <c r="DJC20" s="181"/>
      <c r="DJD20" s="181"/>
      <c r="DJE20" s="181"/>
      <c r="DJF20" s="181"/>
      <c r="DJG20" s="181"/>
      <c r="DJH20" s="181"/>
      <c r="DJI20" s="181"/>
      <c r="DJJ20" s="181"/>
      <c r="DJK20" s="181"/>
      <c r="DJL20" s="181"/>
      <c r="DJM20" s="181"/>
      <c r="DJN20" s="181"/>
      <c r="DJO20" s="181"/>
      <c r="DJP20" s="181"/>
      <c r="DJQ20" s="181"/>
      <c r="DJR20" s="181"/>
      <c r="DJS20" s="181"/>
      <c r="DJT20" s="181"/>
      <c r="DJU20" s="181"/>
      <c r="DJV20" s="181"/>
      <c r="DJW20" s="181"/>
      <c r="DJX20" s="181"/>
      <c r="DJY20" s="181"/>
      <c r="DJZ20" s="181"/>
      <c r="DKA20" s="181"/>
      <c r="DKB20" s="181"/>
      <c r="DKC20" s="181"/>
      <c r="DKD20" s="181"/>
      <c r="DKE20" s="181"/>
      <c r="DKF20" s="181"/>
      <c r="DKG20" s="181"/>
      <c r="DKH20" s="181"/>
      <c r="DKI20" s="181"/>
      <c r="DKJ20" s="181"/>
      <c r="DKK20" s="181"/>
      <c r="DKL20" s="181"/>
      <c r="DKM20" s="181"/>
      <c r="DKN20" s="181"/>
      <c r="DKO20" s="181"/>
      <c r="DKP20" s="181"/>
      <c r="DKQ20" s="181"/>
      <c r="DKR20" s="181"/>
      <c r="DKS20" s="181"/>
      <c r="DKT20" s="181"/>
      <c r="DKU20" s="181"/>
      <c r="DKV20" s="181"/>
      <c r="DKW20" s="181"/>
      <c r="DKX20" s="181"/>
      <c r="DKY20" s="181"/>
      <c r="DKZ20" s="181"/>
      <c r="DLA20" s="181"/>
      <c r="DLB20" s="181"/>
      <c r="DLC20" s="181"/>
      <c r="DLD20" s="181"/>
      <c r="DLE20" s="181"/>
      <c r="DLF20" s="181"/>
      <c r="DLG20" s="181"/>
      <c r="DLH20" s="181"/>
      <c r="DLI20" s="181"/>
      <c r="DLJ20" s="181"/>
      <c r="DLK20" s="181"/>
      <c r="DLL20" s="181"/>
      <c r="DLM20" s="181"/>
      <c r="DLN20" s="181"/>
      <c r="DLO20" s="181"/>
      <c r="DLP20" s="181"/>
      <c r="DLQ20" s="181"/>
      <c r="DLR20" s="181"/>
      <c r="DLS20" s="181"/>
      <c r="DLT20" s="181"/>
      <c r="DLU20" s="181"/>
      <c r="DLV20" s="181"/>
      <c r="DLW20" s="181"/>
      <c r="DLX20" s="181"/>
      <c r="DLY20" s="181"/>
      <c r="DLZ20" s="181"/>
      <c r="DMA20" s="181"/>
      <c r="DMB20" s="181"/>
      <c r="DMC20" s="181"/>
      <c r="DMD20" s="181"/>
      <c r="DME20" s="181"/>
      <c r="DMF20" s="181"/>
      <c r="DMG20" s="181"/>
      <c r="DMH20" s="181"/>
      <c r="DMI20" s="181"/>
      <c r="DMJ20" s="181"/>
      <c r="DMK20" s="181"/>
      <c r="DML20" s="181"/>
      <c r="DMM20" s="181"/>
      <c r="DMN20" s="181"/>
      <c r="DMO20" s="181"/>
      <c r="DMP20" s="181"/>
      <c r="DMQ20" s="181"/>
      <c r="DMR20" s="181"/>
      <c r="DMS20" s="181"/>
      <c r="DMT20" s="181"/>
      <c r="DMU20" s="181"/>
      <c r="DMV20" s="181"/>
      <c r="DMW20" s="181"/>
      <c r="DMX20" s="181"/>
      <c r="DMY20" s="181"/>
      <c r="DMZ20" s="181"/>
      <c r="DNA20" s="181"/>
      <c r="DNB20" s="181"/>
      <c r="DNC20" s="181"/>
      <c r="DND20" s="181"/>
      <c r="DNE20" s="181"/>
      <c r="DNF20" s="181"/>
      <c r="DNG20" s="181"/>
      <c r="DNH20" s="181"/>
      <c r="DNI20" s="181"/>
      <c r="DNJ20" s="181"/>
      <c r="DNK20" s="181"/>
      <c r="DNL20" s="181"/>
      <c r="DNM20" s="181"/>
      <c r="DNN20" s="181"/>
      <c r="DNO20" s="181"/>
      <c r="DNP20" s="181"/>
      <c r="DNQ20" s="181"/>
      <c r="DNR20" s="181"/>
      <c r="DNS20" s="181"/>
      <c r="DNT20" s="181"/>
      <c r="DNU20" s="181"/>
      <c r="DNV20" s="181"/>
      <c r="DNW20" s="181"/>
      <c r="DNX20" s="181"/>
      <c r="DNY20" s="181"/>
      <c r="DNZ20" s="181"/>
      <c r="DOA20" s="181"/>
      <c r="DOB20" s="181"/>
      <c r="DOC20" s="181"/>
      <c r="DOD20" s="181"/>
      <c r="DOE20" s="181"/>
      <c r="DOF20" s="181"/>
      <c r="DOG20" s="181"/>
      <c r="DOH20" s="181"/>
      <c r="DOI20" s="181"/>
      <c r="DOJ20" s="181"/>
      <c r="DOK20" s="181"/>
      <c r="DOL20" s="181"/>
      <c r="DOM20" s="181"/>
      <c r="DON20" s="181"/>
      <c r="DOO20" s="181"/>
      <c r="DOP20" s="181"/>
      <c r="DOQ20" s="181"/>
      <c r="DOR20" s="181"/>
      <c r="DOS20" s="181"/>
      <c r="DOT20" s="181"/>
      <c r="DOU20" s="181"/>
      <c r="DOV20" s="181"/>
      <c r="DOW20" s="181"/>
      <c r="DOX20" s="181"/>
      <c r="DOY20" s="181"/>
      <c r="DOZ20" s="181"/>
      <c r="DPA20" s="181"/>
      <c r="DPB20" s="181"/>
      <c r="DPC20" s="181"/>
      <c r="DPD20" s="181"/>
      <c r="DPE20" s="181"/>
      <c r="DPF20" s="181"/>
      <c r="DPG20" s="181"/>
      <c r="DPH20" s="181"/>
      <c r="DPI20" s="181"/>
      <c r="DPJ20" s="181"/>
      <c r="DPK20" s="181"/>
      <c r="DPL20" s="181"/>
      <c r="DPM20" s="181"/>
      <c r="DPN20" s="181"/>
      <c r="DPO20" s="181"/>
      <c r="DPP20" s="181"/>
      <c r="DPQ20" s="181"/>
      <c r="DPR20" s="181"/>
      <c r="DPS20" s="181"/>
      <c r="DPT20" s="181"/>
      <c r="DPU20" s="181"/>
      <c r="DPV20" s="181"/>
      <c r="DPW20" s="181"/>
      <c r="DPX20" s="181"/>
      <c r="DPY20" s="181"/>
      <c r="DPZ20" s="181"/>
      <c r="DQA20" s="181"/>
      <c r="DQB20" s="181"/>
      <c r="DQC20" s="181"/>
      <c r="DQD20" s="181"/>
      <c r="DQE20" s="181"/>
      <c r="DQF20" s="181"/>
      <c r="DQG20" s="181"/>
      <c r="DQH20" s="181"/>
      <c r="DQI20" s="181"/>
      <c r="DQJ20" s="181"/>
      <c r="DQK20" s="181"/>
      <c r="DQL20" s="181"/>
      <c r="DQM20" s="181"/>
      <c r="DQN20" s="181"/>
      <c r="DQO20" s="181"/>
      <c r="DQP20" s="181"/>
      <c r="DQQ20" s="181"/>
      <c r="DQR20" s="181"/>
      <c r="DQS20" s="181"/>
      <c r="DQT20" s="181"/>
      <c r="DQU20" s="181"/>
      <c r="DQV20" s="181"/>
      <c r="DQW20" s="181"/>
      <c r="DQX20" s="181"/>
      <c r="DQY20" s="181"/>
      <c r="DQZ20" s="181"/>
      <c r="DRA20" s="181"/>
      <c r="DRB20" s="181"/>
      <c r="DRC20" s="181"/>
      <c r="DRD20" s="181"/>
      <c r="DRE20" s="181"/>
      <c r="DRF20" s="181"/>
      <c r="DRG20" s="181"/>
      <c r="DRH20" s="181"/>
      <c r="DRI20" s="181"/>
      <c r="DRJ20" s="181"/>
      <c r="DRK20" s="181"/>
      <c r="DRL20" s="181"/>
      <c r="DRM20" s="181"/>
      <c r="DRN20" s="181"/>
      <c r="DRO20" s="181"/>
      <c r="DRP20" s="181"/>
      <c r="DRQ20" s="181"/>
      <c r="DRR20" s="181"/>
      <c r="DRS20" s="181"/>
      <c r="DRT20" s="181"/>
      <c r="DRU20" s="181"/>
      <c r="DRV20" s="181"/>
      <c r="DRW20" s="181"/>
      <c r="DRX20" s="181"/>
      <c r="DRY20" s="181"/>
      <c r="DRZ20" s="181"/>
      <c r="DSA20" s="181"/>
      <c r="DSB20" s="181"/>
      <c r="DSC20" s="181"/>
      <c r="DSD20" s="181"/>
      <c r="DSE20" s="181"/>
      <c r="DSF20" s="181"/>
      <c r="DSG20" s="181"/>
      <c r="DSH20" s="181"/>
      <c r="DSI20" s="181"/>
      <c r="DSJ20" s="181"/>
      <c r="DSK20" s="181"/>
      <c r="DSL20" s="181"/>
      <c r="DSM20" s="181"/>
      <c r="DSN20" s="181"/>
      <c r="DSO20" s="181"/>
      <c r="DSP20" s="181"/>
      <c r="DSQ20" s="181"/>
      <c r="DSR20" s="181"/>
      <c r="DSS20" s="181"/>
      <c r="DST20" s="181"/>
      <c r="DSU20" s="181"/>
      <c r="DSV20" s="181"/>
      <c r="DSW20" s="181"/>
      <c r="DSX20" s="181"/>
      <c r="DSY20" s="181"/>
      <c r="DSZ20" s="181"/>
      <c r="DTA20" s="181"/>
      <c r="DTB20" s="181"/>
      <c r="DTC20" s="181"/>
      <c r="DTD20" s="181"/>
      <c r="DTE20" s="181"/>
      <c r="DTF20" s="181"/>
      <c r="DTG20" s="181"/>
      <c r="DTH20" s="181"/>
      <c r="DTI20" s="181"/>
      <c r="DTJ20" s="181"/>
      <c r="DTK20" s="181"/>
      <c r="DTL20" s="181"/>
      <c r="DTM20" s="181"/>
      <c r="DTN20" s="181"/>
      <c r="DTO20" s="181"/>
      <c r="DTP20" s="181"/>
      <c r="DTQ20" s="181"/>
      <c r="DTR20" s="181"/>
      <c r="DTS20" s="181"/>
      <c r="DTT20" s="181"/>
      <c r="DTU20" s="181"/>
      <c r="DTV20" s="181"/>
      <c r="DTW20" s="181"/>
      <c r="DTX20" s="181"/>
      <c r="DTY20" s="181"/>
      <c r="DTZ20" s="181"/>
      <c r="DUA20" s="181"/>
      <c r="DUB20" s="181"/>
      <c r="DUC20" s="181"/>
      <c r="DUD20" s="181"/>
      <c r="DUE20" s="181"/>
      <c r="DUF20" s="181"/>
      <c r="DUG20" s="181"/>
      <c r="DUH20" s="181"/>
      <c r="DUI20" s="181"/>
      <c r="DUJ20" s="181"/>
      <c r="DUK20" s="181"/>
      <c r="DUL20" s="181"/>
      <c r="DUM20" s="181"/>
      <c r="DUN20" s="181"/>
      <c r="DUO20" s="181"/>
      <c r="DUP20" s="181"/>
      <c r="DUQ20" s="181"/>
      <c r="DUR20" s="181"/>
      <c r="DUS20" s="181"/>
      <c r="DUT20" s="181"/>
      <c r="DUU20" s="181"/>
      <c r="DUV20" s="181"/>
      <c r="DUW20" s="181"/>
      <c r="DUX20" s="181"/>
      <c r="DUY20" s="181"/>
      <c r="DUZ20" s="181"/>
      <c r="DVA20" s="181"/>
      <c r="DVB20" s="181"/>
      <c r="DVC20" s="181"/>
      <c r="DVD20" s="181"/>
      <c r="DVE20" s="181"/>
      <c r="DVF20" s="181"/>
      <c r="DVG20" s="181"/>
      <c r="DVH20" s="181"/>
      <c r="DVI20" s="181"/>
      <c r="DVJ20" s="181"/>
      <c r="DVK20" s="181"/>
      <c r="DVL20" s="181"/>
      <c r="DVM20" s="181"/>
      <c r="DVN20" s="181"/>
      <c r="DVO20" s="181"/>
      <c r="DVP20" s="181"/>
      <c r="DVQ20" s="181"/>
      <c r="DVR20" s="181"/>
      <c r="DVS20" s="181"/>
      <c r="DVT20" s="181"/>
      <c r="DVU20" s="181"/>
      <c r="DVV20" s="181"/>
      <c r="DVW20" s="181"/>
      <c r="DVX20" s="181"/>
      <c r="DVY20" s="181"/>
      <c r="DVZ20" s="181"/>
      <c r="DWA20" s="181"/>
      <c r="DWB20" s="181"/>
      <c r="DWC20" s="181"/>
      <c r="DWD20" s="181"/>
      <c r="DWE20" s="181"/>
      <c r="DWF20" s="181"/>
      <c r="DWG20" s="181"/>
      <c r="DWH20" s="181"/>
      <c r="DWI20" s="181"/>
      <c r="DWJ20" s="181"/>
      <c r="DWK20" s="181"/>
      <c r="DWL20" s="181"/>
      <c r="DWM20" s="181"/>
      <c r="DWN20" s="181"/>
      <c r="DWO20" s="181"/>
      <c r="DWP20" s="181"/>
      <c r="DWQ20" s="181"/>
      <c r="DWR20" s="181"/>
      <c r="DWS20" s="181"/>
      <c r="DWT20" s="181"/>
      <c r="DWU20" s="181"/>
      <c r="DWV20" s="181"/>
      <c r="DWW20" s="181"/>
      <c r="DWX20" s="181"/>
      <c r="DWY20" s="181"/>
      <c r="DWZ20" s="181"/>
      <c r="DXA20" s="181"/>
      <c r="DXB20" s="181"/>
      <c r="DXC20" s="181"/>
      <c r="DXD20" s="181"/>
      <c r="DXE20" s="181"/>
      <c r="DXF20" s="181"/>
      <c r="DXG20" s="181"/>
      <c r="DXH20" s="181"/>
      <c r="DXI20" s="181"/>
      <c r="DXJ20" s="181"/>
      <c r="DXK20" s="181"/>
      <c r="DXL20" s="181"/>
      <c r="DXM20" s="181"/>
      <c r="DXN20" s="181"/>
      <c r="DXO20" s="181"/>
      <c r="DXP20" s="181"/>
      <c r="DXQ20" s="181"/>
      <c r="DXR20" s="181"/>
      <c r="DXS20" s="181"/>
      <c r="DXT20" s="181"/>
      <c r="DXU20" s="181"/>
      <c r="DXV20" s="181"/>
      <c r="DXW20" s="181"/>
      <c r="DXX20" s="181"/>
      <c r="DXY20" s="181"/>
      <c r="DXZ20" s="181"/>
      <c r="DYA20" s="181"/>
      <c r="DYB20" s="181"/>
      <c r="DYC20" s="181"/>
      <c r="DYD20" s="181"/>
      <c r="DYE20" s="181"/>
      <c r="DYF20" s="181"/>
      <c r="DYG20" s="181"/>
      <c r="DYH20" s="181"/>
      <c r="DYI20" s="181"/>
      <c r="DYJ20" s="181"/>
      <c r="DYK20" s="181"/>
      <c r="DYL20" s="181"/>
      <c r="DYM20" s="181"/>
      <c r="DYN20" s="181"/>
      <c r="DYO20" s="181"/>
      <c r="DYP20" s="181"/>
      <c r="DYQ20" s="181"/>
      <c r="DYR20" s="181"/>
      <c r="DYS20" s="181"/>
      <c r="DYT20" s="181"/>
      <c r="DYU20" s="181"/>
      <c r="DYV20" s="181"/>
      <c r="DYW20" s="181"/>
      <c r="DYX20" s="181"/>
      <c r="DYY20" s="181"/>
      <c r="DYZ20" s="181"/>
      <c r="DZA20" s="181"/>
      <c r="DZB20" s="181"/>
      <c r="DZC20" s="181"/>
      <c r="DZD20" s="181"/>
      <c r="DZE20" s="181"/>
      <c r="DZF20" s="181"/>
      <c r="DZG20" s="181"/>
      <c r="DZH20" s="181"/>
      <c r="DZI20" s="181"/>
      <c r="DZJ20" s="181"/>
      <c r="DZK20" s="181"/>
      <c r="DZL20" s="181"/>
      <c r="DZM20" s="181"/>
      <c r="DZN20" s="181"/>
      <c r="DZO20" s="181"/>
      <c r="DZP20" s="181"/>
      <c r="DZQ20" s="181"/>
      <c r="DZR20" s="181"/>
      <c r="DZS20" s="181"/>
      <c r="DZT20" s="181"/>
      <c r="DZU20" s="181"/>
      <c r="DZV20" s="181"/>
      <c r="DZW20" s="181"/>
      <c r="DZX20" s="181"/>
      <c r="DZY20" s="181"/>
      <c r="DZZ20" s="181"/>
      <c r="EAA20" s="181"/>
      <c r="EAB20" s="181"/>
      <c r="EAC20" s="181"/>
      <c r="EAD20" s="181"/>
      <c r="EAE20" s="181"/>
      <c r="EAF20" s="181"/>
      <c r="EAG20" s="181"/>
      <c r="EAH20" s="181"/>
      <c r="EAI20" s="181"/>
      <c r="EAJ20" s="181"/>
      <c r="EAK20" s="181"/>
      <c r="EAL20" s="181"/>
      <c r="EAM20" s="181"/>
      <c r="EAN20" s="181"/>
      <c r="EAO20" s="181"/>
      <c r="EAP20" s="181"/>
      <c r="EAQ20" s="181"/>
      <c r="EAR20" s="181"/>
      <c r="EAS20" s="181"/>
      <c r="EAT20" s="181"/>
      <c r="EAU20" s="181"/>
      <c r="EAV20" s="181"/>
      <c r="EAW20" s="181"/>
      <c r="EAX20" s="181"/>
      <c r="EAY20" s="181"/>
      <c r="EAZ20" s="181"/>
      <c r="EBA20" s="181"/>
      <c r="EBB20" s="181"/>
      <c r="EBC20" s="181"/>
      <c r="EBD20" s="181"/>
      <c r="EBE20" s="181"/>
      <c r="EBF20" s="181"/>
      <c r="EBG20" s="181"/>
      <c r="EBH20" s="181"/>
      <c r="EBI20" s="181"/>
      <c r="EBJ20" s="181"/>
      <c r="EBK20" s="181"/>
      <c r="EBL20" s="181"/>
      <c r="EBM20" s="181"/>
      <c r="EBN20" s="181"/>
      <c r="EBO20" s="181"/>
      <c r="EBP20" s="181"/>
      <c r="EBQ20" s="181"/>
      <c r="EBR20" s="181"/>
      <c r="EBS20" s="181"/>
      <c r="EBT20" s="181"/>
      <c r="EBU20" s="181"/>
      <c r="EBV20" s="181"/>
      <c r="EBW20" s="181"/>
      <c r="EBX20" s="181"/>
      <c r="EBY20" s="181"/>
      <c r="EBZ20" s="181"/>
      <c r="ECA20" s="181"/>
      <c r="ECB20" s="181"/>
      <c r="ECC20" s="181"/>
      <c r="ECD20" s="181"/>
      <c r="ECE20" s="181"/>
      <c r="ECF20" s="181"/>
      <c r="ECG20" s="181"/>
      <c r="ECH20" s="181"/>
      <c r="ECI20" s="181"/>
      <c r="ECJ20" s="181"/>
      <c r="ECK20" s="181"/>
      <c r="ECL20" s="181"/>
      <c r="ECM20" s="181"/>
      <c r="ECN20" s="181"/>
      <c r="ECO20" s="181"/>
      <c r="ECP20" s="181"/>
      <c r="ECQ20" s="181"/>
      <c r="ECR20" s="181"/>
      <c r="ECS20" s="181"/>
      <c r="ECT20" s="181"/>
      <c r="ECU20" s="181"/>
      <c r="ECV20" s="181"/>
      <c r="ECW20" s="181"/>
      <c r="ECX20" s="181"/>
      <c r="ECY20" s="181"/>
      <c r="ECZ20" s="181"/>
      <c r="EDA20" s="181"/>
      <c r="EDB20" s="181"/>
      <c r="EDC20" s="181"/>
      <c r="EDD20" s="181"/>
      <c r="EDE20" s="181"/>
      <c r="EDF20" s="181"/>
      <c r="EDG20" s="181"/>
      <c r="EDH20" s="181"/>
      <c r="EDI20" s="181"/>
      <c r="EDJ20" s="181"/>
      <c r="EDK20" s="181"/>
      <c r="EDL20" s="181"/>
      <c r="EDM20" s="181"/>
      <c r="EDN20" s="181"/>
      <c r="EDO20" s="181"/>
      <c r="EDP20" s="181"/>
      <c r="EDQ20" s="181"/>
      <c r="EDR20" s="181"/>
      <c r="EDS20" s="181"/>
      <c r="EDT20" s="181"/>
      <c r="EDU20" s="181"/>
      <c r="EDV20" s="181"/>
      <c r="EDW20" s="181"/>
      <c r="EDX20" s="181"/>
      <c r="EDY20" s="181"/>
      <c r="EDZ20" s="181"/>
      <c r="EEA20" s="181"/>
      <c r="EEB20" s="181"/>
      <c r="EEC20" s="181"/>
      <c r="EED20" s="181"/>
      <c r="EEE20" s="181"/>
      <c r="EEF20" s="181"/>
      <c r="EEG20" s="181"/>
      <c r="EEH20" s="181"/>
      <c r="EEI20" s="181"/>
      <c r="EEJ20" s="181"/>
      <c r="EEK20" s="181"/>
      <c r="EEL20" s="181"/>
      <c r="EEM20" s="181"/>
      <c r="EEN20" s="181"/>
      <c r="EEO20" s="181"/>
      <c r="EEP20" s="181"/>
      <c r="EEQ20" s="181"/>
      <c r="EER20" s="181"/>
      <c r="EES20" s="181"/>
      <c r="EET20" s="181"/>
      <c r="EEU20" s="181"/>
      <c r="EEV20" s="181"/>
      <c r="EEW20" s="181"/>
      <c r="EEX20" s="181"/>
      <c r="EEY20" s="181"/>
      <c r="EEZ20" s="181"/>
      <c r="EFA20" s="181"/>
      <c r="EFB20" s="181"/>
      <c r="EFC20" s="181"/>
      <c r="EFD20" s="181"/>
      <c r="EFE20" s="181"/>
      <c r="EFF20" s="181"/>
      <c r="EFG20" s="181"/>
      <c r="EFH20" s="181"/>
      <c r="EFI20" s="181"/>
      <c r="EFJ20" s="181"/>
      <c r="EFK20" s="181"/>
      <c r="EFL20" s="181"/>
      <c r="EFM20" s="181"/>
      <c r="EFN20" s="181"/>
      <c r="EFO20" s="181"/>
      <c r="EFP20" s="181"/>
      <c r="EFQ20" s="181"/>
      <c r="EFR20" s="181"/>
      <c r="EFS20" s="181"/>
      <c r="EFT20" s="181"/>
      <c r="EFU20" s="181"/>
      <c r="EFV20" s="181"/>
      <c r="EFW20" s="181"/>
      <c r="EFX20" s="181"/>
      <c r="EFY20" s="181"/>
      <c r="EFZ20" s="181"/>
      <c r="EGA20" s="181"/>
      <c r="EGB20" s="181"/>
      <c r="EGC20" s="181"/>
      <c r="EGD20" s="181"/>
      <c r="EGE20" s="181"/>
      <c r="EGF20" s="181"/>
      <c r="EGG20" s="181"/>
      <c r="EGH20" s="181"/>
      <c r="EGI20" s="181"/>
      <c r="EGJ20" s="181"/>
      <c r="EGK20" s="181"/>
      <c r="EGL20" s="181"/>
      <c r="EGM20" s="181"/>
      <c r="EGN20" s="181"/>
      <c r="EGO20" s="181"/>
      <c r="EGP20" s="181"/>
      <c r="EGQ20" s="181"/>
      <c r="EGR20" s="181"/>
      <c r="EGS20" s="181"/>
      <c r="EGT20" s="181"/>
      <c r="EGU20" s="181"/>
      <c r="EGV20" s="181"/>
      <c r="EGW20" s="181"/>
      <c r="EGX20" s="181"/>
      <c r="EGY20" s="181"/>
      <c r="EGZ20" s="181"/>
      <c r="EHA20" s="181"/>
      <c r="EHB20" s="181"/>
      <c r="EHC20" s="181"/>
      <c r="EHD20" s="181"/>
      <c r="EHE20" s="181"/>
      <c r="EHF20" s="181"/>
      <c r="EHG20" s="181"/>
      <c r="EHH20" s="181"/>
      <c r="EHI20" s="181"/>
      <c r="EHJ20" s="181"/>
      <c r="EHK20" s="181"/>
      <c r="EHL20" s="181"/>
      <c r="EHM20" s="181"/>
      <c r="EHN20" s="181"/>
      <c r="EHO20" s="181"/>
      <c r="EHP20" s="181"/>
      <c r="EHQ20" s="181"/>
      <c r="EHR20" s="181"/>
      <c r="EHS20" s="181"/>
      <c r="EHT20" s="181"/>
      <c r="EHU20" s="181"/>
      <c r="EHV20" s="181"/>
      <c r="EHW20" s="181"/>
      <c r="EHX20" s="181"/>
      <c r="EHY20" s="181"/>
      <c r="EHZ20" s="181"/>
      <c r="EIA20" s="181"/>
      <c r="EIB20" s="181"/>
      <c r="EIC20" s="181"/>
      <c r="EID20" s="181"/>
      <c r="EIE20" s="181"/>
      <c r="EIF20" s="181"/>
      <c r="EIG20" s="181"/>
      <c r="EIH20" s="181"/>
      <c r="EII20" s="181"/>
      <c r="EIJ20" s="181"/>
      <c r="EIK20" s="181"/>
      <c r="EIL20" s="181"/>
      <c r="EIM20" s="181"/>
      <c r="EIN20" s="181"/>
      <c r="EIO20" s="181"/>
      <c r="EIP20" s="181"/>
      <c r="EIQ20" s="181"/>
      <c r="EIR20" s="181"/>
      <c r="EIS20" s="181"/>
      <c r="EIT20" s="181"/>
      <c r="EIU20" s="181"/>
      <c r="EIV20" s="181"/>
      <c r="EIW20" s="181"/>
      <c r="EIX20" s="181"/>
      <c r="EIY20" s="181"/>
      <c r="EIZ20" s="181"/>
      <c r="EJA20" s="181"/>
      <c r="EJB20" s="181"/>
      <c r="EJC20" s="181"/>
      <c r="EJD20" s="181"/>
      <c r="EJE20" s="181"/>
      <c r="EJF20" s="181"/>
      <c r="EJG20" s="181"/>
      <c r="EJH20" s="181"/>
      <c r="EJI20" s="181"/>
      <c r="EJJ20" s="181"/>
      <c r="EJK20" s="181"/>
      <c r="EJL20" s="181"/>
      <c r="EJM20" s="181"/>
      <c r="EJN20" s="181"/>
      <c r="EJO20" s="181"/>
      <c r="EJP20" s="181"/>
      <c r="EJQ20" s="181"/>
      <c r="EJR20" s="181"/>
      <c r="EJS20" s="181"/>
      <c r="EJT20" s="181"/>
      <c r="EJU20" s="181"/>
      <c r="EJV20" s="181"/>
      <c r="EJW20" s="181"/>
      <c r="EJX20" s="181"/>
      <c r="EJY20" s="181"/>
      <c r="EJZ20" s="181"/>
      <c r="EKA20" s="181"/>
      <c r="EKB20" s="181"/>
      <c r="EKC20" s="181"/>
      <c r="EKD20" s="181"/>
      <c r="EKE20" s="181"/>
      <c r="EKF20" s="181"/>
      <c r="EKG20" s="181"/>
      <c r="EKH20" s="181"/>
      <c r="EKI20" s="181"/>
      <c r="EKJ20" s="181"/>
      <c r="EKK20" s="181"/>
      <c r="EKL20" s="181"/>
      <c r="EKM20" s="181"/>
      <c r="EKN20" s="181"/>
      <c r="EKO20" s="181"/>
      <c r="EKP20" s="181"/>
      <c r="EKQ20" s="181"/>
      <c r="EKR20" s="181"/>
      <c r="EKS20" s="181"/>
      <c r="EKT20" s="181"/>
      <c r="EKU20" s="181"/>
      <c r="EKV20" s="181"/>
      <c r="EKW20" s="181"/>
      <c r="EKX20" s="181"/>
      <c r="EKY20" s="181"/>
      <c r="EKZ20" s="181"/>
      <c r="ELA20" s="181"/>
      <c r="ELB20" s="181"/>
      <c r="ELC20" s="181"/>
      <c r="ELD20" s="181"/>
      <c r="ELE20" s="181"/>
      <c r="ELF20" s="181"/>
      <c r="ELG20" s="181"/>
      <c r="ELH20" s="181"/>
      <c r="ELI20" s="181"/>
      <c r="ELJ20" s="181"/>
      <c r="ELK20" s="181"/>
      <c r="ELL20" s="181"/>
      <c r="ELM20" s="181"/>
      <c r="ELN20" s="181"/>
      <c r="ELO20" s="181"/>
      <c r="ELP20" s="181"/>
      <c r="ELQ20" s="181"/>
      <c r="ELR20" s="181"/>
      <c r="ELS20" s="181"/>
      <c r="ELT20" s="181"/>
      <c r="ELU20" s="181"/>
      <c r="ELV20" s="181"/>
      <c r="ELW20" s="181"/>
      <c r="ELX20" s="181"/>
      <c r="ELY20" s="181"/>
      <c r="ELZ20" s="181"/>
      <c r="EMA20" s="181"/>
      <c r="EMB20" s="181"/>
      <c r="EMC20" s="181"/>
      <c r="EMD20" s="181"/>
      <c r="EME20" s="181"/>
      <c r="EMF20" s="181"/>
      <c r="EMG20" s="181"/>
      <c r="EMH20" s="181"/>
      <c r="EMI20" s="181"/>
      <c r="EMJ20" s="181"/>
      <c r="EMK20" s="181"/>
      <c r="EML20" s="181"/>
      <c r="EMM20" s="181"/>
      <c r="EMN20" s="181"/>
      <c r="EMO20" s="181"/>
      <c r="EMP20" s="181"/>
      <c r="EMQ20" s="181"/>
      <c r="EMR20" s="181"/>
      <c r="EMS20" s="181"/>
      <c r="EMT20" s="181"/>
      <c r="EMU20" s="181"/>
      <c r="EMV20" s="181"/>
      <c r="EMW20" s="181"/>
      <c r="EMX20" s="181"/>
      <c r="EMY20" s="181"/>
      <c r="EMZ20" s="181"/>
      <c r="ENA20" s="181"/>
      <c r="ENB20" s="181"/>
      <c r="ENC20" s="181"/>
      <c r="END20" s="181"/>
      <c r="ENE20" s="181"/>
      <c r="ENF20" s="181"/>
      <c r="ENG20" s="181"/>
      <c r="ENH20" s="181"/>
      <c r="ENI20" s="181"/>
      <c r="ENJ20" s="181"/>
      <c r="ENK20" s="181"/>
      <c r="ENL20" s="181"/>
      <c r="ENM20" s="181"/>
      <c r="ENN20" s="181"/>
      <c r="ENO20" s="181"/>
      <c r="ENP20" s="181"/>
      <c r="ENQ20" s="181"/>
      <c r="ENR20" s="181"/>
      <c r="ENS20" s="181"/>
      <c r="ENT20" s="181"/>
      <c r="ENU20" s="181"/>
      <c r="ENV20" s="181"/>
      <c r="ENW20" s="181"/>
      <c r="ENX20" s="181"/>
      <c r="ENY20" s="181"/>
      <c r="ENZ20" s="181"/>
      <c r="EOA20" s="181"/>
      <c r="EOB20" s="181"/>
      <c r="EOC20" s="181"/>
      <c r="EOD20" s="181"/>
      <c r="EOE20" s="181"/>
      <c r="EOF20" s="181"/>
      <c r="EOG20" s="181"/>
      <c r="EOH20" s="181"/>
      <c r="EOI20" s="181"/>
      <c r="EOJ20" s="181"/>
      <c r="EOK20" s="181"/>
      <c r="EOL20" s="181"/>
      <c r="EOM20" s="181"/>
      <c r="EON20" s="181"/>
      <c r="EOO20" s="181"/>
      <c r="EOP20" s="181"/>
      <c r="EOQ20" s="181"/>
      <c r="EOR20" s="181"/>
      <c r="EOS20" s="181"/>
      <c r="EOT20" s="181"/>
      <c r="EOU20" s="181"/>
      <c r="EOV20" s="181"/>
      <c r="EOW20" s="181"/>
      <c r="EOX20" s="181"/>
      <c r="EOY20" s="181"/>
      <c r="EOZ20" s="181"/>
      <c r="EPA20" s="181"/>
      <c r="EPB20" s="181"/>
      <c r="EPC20" s="181"/>
      <c r="EPD20" s="181"/>
      <c r="EPE20" s="181"/>
      <c r="EPF20" s="181"/>
      <c r="EPG20" s="181"/>
      <c r="EPH20" s="181"/>
      <c r="EPI20" s="181"/>
      <c r="EPJ20" s="181"/>
      <c r="EPK20" s="181"/>
      <c r="EPL20" s="181"/>
      <c r="EPM20" s="181"/>
      <c r="EPN20" s="181"/>
      <c r="EPO20" s="181"/>
      <c r="EPP20" s="181"/>
      <c r="EPQ20" s="181"/>
      <c r="EPR20" s="181"/>
      <c r="EPS20" s="181"/>
      <c r="EPT20" s="181"/>
      <c r="EPU20" s="181"/>
      <c r="EPV20" s="181"/>
      <c r="EPW20" s="181"/>
      <c r="EPX20" s="181"/>
      <c r="EPY20" s="181"/>
      <c r="EPZ20" s="181"/>
      <c r="EQA20" s="181"/>
      <c r="EQB20" s="181"/>
      <c r="EQC20" s="181"/>
      <c r="EQD20" s="181"/>
      <c r="EQE20" s="181"/>
      <c r="EQF20" s="181"/>
      <c r="EQG20" s="181"/>
      <c r="EQH20" s="181"/>
      <c r="EQI20" s="181"/>
      <c r="EQJ20" s="181"/>
      <c r="EQK20" s="181"/>
      <c r="EQL20" s="181"/>
      <c r="EQM20" s="181"/>
      <c r="EQN20" s="181"/>
      <c r="EQO20" s="181"/>
      <c r="EQP20" s="181"/>
      <c r="EQQ20" s="181"/>
      <c r="EQR20" s="181"/>
      <c r="EQS20" s="181"/>
      <c r="EQT20" s="181"/>
      <c r="EQU20" s="181"/>
      <c r="EQV20" s="181"/>
      <c r="EQW20" s="181"/>
      <c r="EQX20" s="181"/>
      <c r="EQY20" s="181"/>
      <c r="EQZ20" s="181"/>
      <c r="ERA20" s="181"/>
      <c r="ERB20" s="181"/>
      <c r="ERC20" s="181"/>
      <c r="ERD20" s="181"/>
      <c r="ERE20" s="181"/>
      <c r="ERF20" s="181"/>
      <c r="ERG20" s="181"/>
      <c r="ERH20" s="181"/>
      <c r="ERI20" s="181"/>
      <c r="ERJ20" s="181"/>
      <c r="ERK20" s="181"/>
      <c r="ERL20" s="181"/>
      <c r="ERM20" s="181"/>
      <c r="ERN20" s="181"/>
      <c r="ERO20" s="181"/>
      <c r="ERP20" s="181"/>
      <c r="ERQ20" s="181"/>
      <c r="ERR20" s="181"/>
      <c r="ERS20" s="181"/>
      <c r="ERT20" s="181"/>
      <c r="ERU20" s="181"/>
      <c r="ERV20" s="181"/>
      <c r="ERW20" s="181"/>
      <c r="ERX20" s="181"/>
      <c r="ERY20" s="181"/>
      <c r="ERZ20" s="181"/>
      <c r="ESA20" s="181"/>
      <c r="ESB20" s="181"/>
      <c r="ESC20" s="181"/>
      <c r="ESD20" s="181"/>
      <c r="ESE20" s="181"/>
      <c r="ESF20" s="181"/>
      <c r="ESG20" s="181"/>
      <c r="ESH20" s="181"/>
      <c r="ESI20" s="181"/>
      <c r="ESJ20" s="181"/>
      <c r="ESK20" s="181"/>
      <c r="ESL20" s="181"/>
      <c r="ESM20" s="181"/>
      <c r="ESN20" s="181"/>
      <c r="ESO20" s="181"/>
      <c r="ESP20" s="181"/>
      <c r="ESQ20" s="181"/>
      <c r="ESR20" s="181"/>
      <c r="ESS20" s="181"/>
      <c r="EST20" s="181"/>
      <c r="ESU20" s="181"/>
      <c r="ESV20" s="181"/>
      <c r="ESW20" s="181"/>
      <c r="ESX20" s="181"/>
      <c r="ESY20" s="181"/>
      <c r="ESZ20" s="181"/>
      <c r="ETA20" s="181"/>
      <c r="ETB20" s="181"/>
      <c r="ETC20" s="181"/>
      <c r="ETD20" s="181"/>
      <c r="ETE20" s="181"/>
      <c r="ETF20" s="181"/>
      <c r="ETG20" s="181"/>
      <c r="ETH20" s="181"/>
      <c r="ETI20" s="181"/>
      <c r="ETJ20" s="181"/>
      <c r="ETK20" s="181"/>
      <c r="ETL20" s="181"/>
      <c r="ETM20" s="181"/>
      <c r="ETN20" s="181"/>
      <c r="ETO20" s="181"/>
      <c r="ETP20" s="181"/>
      <c r="ETQ20" s="181"/>
      <c r="ETR20" s="181"/>
      <c r="ETS20" s="181"/>
      <c r="ETT20" s="181"/>
      <c r="ETU20" s="181"/>
      <c r="ETV20" s="181"/>
      <c r="ETW20" s="181"/>
      <c r="ETX20" s="181"/>
      <c r="ETY20" s="181"/>
      <c r="ETZ20" s="181"/>
      <c r="EUA20" s="181"/>
      <c r="EUB20" s="181"/>
      <c r="EUC20" s="181"/>
      <c r="EUD20" s="181"/>
      <c r="EUE20" s="181"/>
      <c r="EUF20" s="181"/>
      <c r="EUG20" s="181"/>
      <c r="EUH20" s="181"/>
      <c r="EUI20" s="181"/>
      <c r="EUJ20" s="181"/>
      <c r="EUK20" s="181"/>
      <c r="EUL20" s="181"/>
      <c r="EUM20" s="181"/>
      <c r="EUN20" s="181"/>
      <c r="EUO20" s="181"/>
      <c r="EUP20" s="181"/>
      <c r="EUQ20" s="181"/>
      <c r="EUR20" s="181"/>
      <c r="EUS20" s="181"/>
      <c r="EUT20" s="181"/>
      <c r="EUU20" s="181"/>
      <c r="EUV20" s="181"/>
      <c r="EUW20" s="181"/>
      <c r="EUX20" s="181"/>
      <c r="EUY20" s="181"/>
      <c r="EUZ20" s="181"/>
      <c r="EVA20" s="181"/>
      <c r="EVB20" s="181"/>
      <c r="EVC20" s="181"/>
      <c r="EVD20" s="181"/>
      <c r="EVE20" s="181"/>
      <c r="EVF20" s="181"/>
      <c r="EVG20" s="181"/>
      <c r="EVH20" s="181"/>
      <c r="EVI20" s="181"/>
      <c r="EVJ20" s="181"/>
      <c r="EVK20" s="181"/>
      <c r="EVL20" s="181"/>
      <c r="EVM20" s="181"/>
      <c r="EVN20" s="181"/>
      <c r="EVO20" s="181"/>
      <c r="EVP20" s="181"/>
      <c r="EVQ20" s="181"/>
      <c r="EVR20" s="181"/>
      <c r="EVS20" s="181"/>
      <c r="EVT20" s="181"/>
      <c r="EVU20" s="181"/>
      <c r="EVV20" s="181"/>
      <c r="EVW20" s="181"/>
      <c r="EVX20" s="181"/>
      <c r="EVY20" s="181"/>
      <c r="EVZ20" s="181"/>
      <c r="EWA20" s="181"/>
      <c r="EWB20" s="181"/>
      <c r="EWC20" s="181"/>
      <c r="EWD20" s="181"/>
      <c r="EWE20" s="181"/>
      <c r="EWF20" s="181"/>
      <c r="EWG20" s="181"/>
      <c r="EWH20" s="181"/>
      <c r="EWI20" s="181"/>
      <c r="EWJ20" s="181"/>
      <c r="EWK20" s="181"/>
      <c r="EWL20" s="181"/>
      <c r="EWM20" s="181"/>
      <c r="EWN20" s="181"/>
      <c r="EWO20" s="181"/>
      <c r="EWP20" s="181"/>
      <c r="EWQ20" s="181"/>
      <c r="EWR20" s="181"/>
      <c r="EWS20" s="181"/>
      <c r="EWT20" s="181"/>
      <c r="EWU20" s="181"/>
      <c r="EWV20" s="181"/>
      <c r="EWW20" s="181"/>
      <c r="EWX20" s="181"/>
      <c r="EWY20" s="181"/>
      <c r="EWZ20" s="181"/>
      <c r="EXA20" s="181"/>
      <c r="EXB20" s="181"/>
      <c r="EXC20" s="181"/>
      <c r="EXD20" s="181"/>
      <c r="EXE20" s="181"/>
      <c r="EXF20" s="181"/>
      <c r="EXG20" s="181"/>
      <c r="EXH20" s="181"/>
      <c r="EXI20" s="181"/>
      <c r="EXJ20" s="181"/>
      <c r="EXK20" s="181"/>
      <c r="EXL20" s="181"/>
      <c r="EXM20" s="181"/>
      <c r="EXN20" s="181"/>
      <c r="EXO20" s="181"/>
      <c r="EXP20" s="181"/>
      <c r="EXQ20" s="181"/>
      <c r="EXR20" s="181"/>
      <c r="EXS20" s="181"/>
      <c r="EXT20" s="181"/>
      <c r="EXU20" s="181"/>
      <c r="EXV20" s="181"/>
      <c r="EXW20" s="181"/>
      <c r="EXX20" s="181"/>
      <c r="EXY20" s="181"/>
      <c r="EXZ20" s="181"/>
      <c r="EYA20" s="181"/>
      <c r="EYB20" s="181"/>
      <c r="EYC20" s="181"/>
      <c r="EYD20" s="181"/>
      <c r="EYE20" s="181"/>
      <c r="EYF20" s="181"/>
      <c r="EYG20" s="181"/>
      <c r="EYH20" s="181"/>
      <c r="EYI20" s="181"/>
      <c r="EYJ20" s="181"/>
      <c r="EYK20" s="181"/>
      <c r="EYL20" s="181"/>
      <c r="EYM20" s="181"/>
      <c r="EYN20" s="181"/>
      <c r="EYO20" s="181"/>
      <c r="EYP20" s="181"/>
      <c r="EYQ20" s="181"/>
      <c r="EYR20" s="181"/>
      <c r="EYS20" s="181"/>
      <c r="EYT20" s="181"/>
      <c r="EYU20" s="181"/>
      <c r="EYV20" s="181"/>
      <c r="EYW20" s="181"/>
      <c r="EYX20" s="181"/>
      <c r="EYY20" s="181"/>
      <c r="EYZ20" s="181"/>
      <c r="EZA20" s="181"/>
      <c r="EZB20" s="181"/>
      <c r="EZC20" s="181"/>
      <c r="EZD20" s="181"/>
      <c r="EZE20" s="181"/>
      <c r="EZF20" s="181"/>
      <c r="EZG20" s="181"/>
      <c r="EZH20" s="181"/>
      <c r="EZI20" s="181"/>
      <c r="EZJ20" s="181"/>
      <c r="EZK20" s="181"/>
      <c r="EZL20" s="181"/>
      <c r="EZM20" s="181"/>
      <c r="EZN20" s="181"/>
      <c r="EZO20" s="181"/>
      <c r="EZP20" s="181"/>
      <c r="EZQ20" s="181"/>
      <c r="EZR20" s="181"/>
      <c r="EZS20" s="181"/>
      <c r="EZT20" s="181"/>
      <c r="EZU20" s="181"/>
      <c r="EZV20" s="181"/>
      <c r="EZW20" s="181"/>
      <c r="EZX20" s="181"/>
      <c r="EZY20" s="181"/>
      <c r="EZZ20" s="181"/>
      <c r="FAA20" s="181"/>
      <c r="FAB20" s="181"/>
      <c r="FAC20" s="181"/>
      <c r="FAD20" s="181"/>
      <c r="FAE20" s="181"/>
      <c r="FAF20" s="181"/>
      <c r="FAG20" s="181"/>
      <c r="FAH20" s="181"/>
      <c r="FAI20" s="181"/>
      <c r="FAJ20" s="181"/>
      <c r="FAK20" s="181"/>
      <c r="FAL20" s="181"/>
      <c r="FAM20" s="181"/>
      <c r="FAN20" s="181"/>
      <c r="FAO20" s="181"/>
      <c r="FAP20" s="181"/>
      <c r="FAQ20" s="181"/>
      <c r="FAR20" s="181"/>
      <c r="FAS20" s="181"/>
      <c r="FAT20" s="181"/>
      <c r="FAU20" s="181"/>
      <c r="FAV20" s="181"/>
      <c r="FAW20" s="181"/>
      <c r="FAX20" s="181"/>
      <c r="FAY20" s="181"/>
      <c r="FAZ20" s="181"/>
      <c r="FBA20" s="181"/>
      <c r="FBB20" s="181"/>
      <c r="FBC20" s="181"/>
      <c r="FBD20" s="181"/>
      <c r="FBE20" s="181"/>
      <c r="FBF20" s="181"/>
      <c r="FBG20" s="181"/>
      <c r="FBH20" s="181"/>
      <c r="FBI20" s="181"/>
      <c r="FBJ20" s="181"/>
      <c r="FBK20" s="181"/>
      <c r="FBL20" s="181"/>
      <c r="FBM20" s="181"/>
      <c r="FBN20" s="181"/>
      <c r="FBO20" s="181"/>
      <c r="FBP20" s="181"/>
      <c r="FBQ20" s="181"/>
      <c r="FBR20" s="181"/>
      <c r="FBS20" s="181"/>
      <c r="FBT20" s="181"/>
      <c r="FBU20" s="181"/>
      <c r="FBV20" s="181"/>
      <c r="FBW20" s="181"/>
      <c r="FBX20" s="181"/>
      <c r="FBY20" s="181"/>
      <c r="FBZ20" s="181"/>
      <c r="FCA20" s="181"/>
      <c r="FCB20" s="181"/>
      <c r="FCC20" s="181"/>
      <c r="FCD20" s="181"/>
      <c r="FCE20" s="181"/>
      <c r="FCF20" s="181"/>
      <c r="FCG20" s="181"/>
      <c r="FCH20" s="181"/>
      <c r="FCI20" s="181"/>
      <c r="FCJ20" s="181"/>
      <c r="FCK20" s="181"/>
      <c r="FCL20" s="181"/>
      <c r="FCM20" s="181"/>
      <c r="FCN20" s="181"/>
      <c r="FCO20" s="181"/>
      <c r="FCP20" s="181"/>
      <c r="FCQ20" s="181"/>
      <c r="FCR20" s="181"/>
      <c r="FCS20" s="181"/>
      <c r="FCT20" s="181"/>
      <c r="FCU20" s="181"/>
      <c r="FCV20" s="181"/>
      <c r="FCW20" s="181"/>
      <c r="FCX20" s="181"/>
      <c r="FCY20" s="181"/>
      <c r="FCZ20" s="181"/>
      <c r="FDA20" s="181"/>
      <c r="FDB20" s="181"/>
      <c r="FDC20" s="181"/>
      <c r="FDD20" s="181"/>
      <c r="FDE20" s="181"/>
      <c r="FDF20" s="181"/>
      <c r="FDG20" s="181"/>
      <c r="FDH20" s="181"/>
      <c r="FDI20" s="181"/>
      <c r="FDJ20" s="181"/>
      <c r="FDK20" s="181"/>
      <c r="FDL20" s="181"/>
      <c r="FDM20" s="181"/>
      <c r="FDN20" s="181"/>
      <c r="FDO20" s="181"/>
      <c r="FDP20" s="181"/>
      <c r="FDQ20" s="181"/>
      <c r="FDR20" s="181"/>
      <c r="FDS20" s="181"/>
      <c r="FDT20" s="181"/>
      <c r="FDU20" s="181"/>
      <c r="FDV20" s="181"/>
      <c r="FDW20" s="181"/>
      <c r="FDX20" s="181"/>
      <c r="FDY20" s="181"/>
      <c r="FDZ20" s="181"/>
      <c r="FEA20" s="181"/>
      <c r="FEB20" s="181"/>
      <c r="FEC20" s="181"/>
      <c r="FED20" s="181"/>
      <c r="FEE20" s="181"/>
      <c r="FEF20" s="181"/>
      <c r="FEG20" s="181"/>
      <c r="FEH20" s="181"/>
      <c r="FEI20" s="181"/>
      <c r="FEJ20" s="181"/>
      <c r="FEK20" s="181"/>
      <c r="FEL20" s="181"/>
      <c r="FEM20" s="181"/>
      <c r="FEN20" s="181"/>
      <c r="FEO20" s="181"/>
      <c r="FEP20" s="181"/>
      <c r="FEQ20" s="181"/>
      <c r="FER20" s="181"/>
      <c r="FES20" s="181"/>
      <c r="FET20" s="181"/>
      <c r="FEU20" s="181"/>
      <c r="FEV20" s="181"/>
      <c r="FEW20" s="181"/>
      <c r="FEX20" s="181"/>
      <c r="FEY20" s="181"/>
      <c r="FEZ20" s="181"/>
      <c r="FFA20" s="181"/>
      <c r="FFB20" s="181"/>
      <c r="FFC20" s="181"/>
      <c r="FFD20" s="181"/>
      <c r="FFE20" s="181"/>
      <c r="FFF20" s="181"/>
      <c r="FFG20" s="181"/>
      <c r="FFH20" s="181"/>
      <c r="FFI20" s="181"/>
      <c r="FFJ20" s="181"/>
      <c r="FFK20" s="181"/>
      <c r="FFL20" s="181"/>
      <c r="FFM20" s="181"/>
      <c r="FFN20" s="181"/>
      <c r="FFO20" s="181"/>
      <c r="FFP20" s="181"/>
      <c r="FFQ20" s="181"/>
      <c r="FFR20" s="181"/>
      <c r="FFS20" s="181"/>
      <c r="FFT20" s="181"/>
      <c r="FFU20" s="181"/>
      <c r="FFV20" s="181"/>
      <c r="FFW20" s="181"/>
      <c r="FFX20" s="181"/>
      <c r="FFY20" s="181"/>
      <c r="FFZ20" s="181"/>
      <c r="FGA20" s="181"/>
      <c r="FGB20" s="181"/>
      <c r="FGC20" s="181"/>
      <c r="FGD20" s="181"/>
      <c r="FGE20" s="181"/>
      <c r="FGF20" s="181"/>
      <c r="FGG20" s="181"/>
      <c r="FGH20" s="181"/>
      <c r="FGI20" s="181"/>
      <c r="FGJ20" s="181"/>
      <c r="FGK20" s="181"/>
      <c r="FGL20" s="181"/>
      <c r="FGM20" s="181"/>
      <c r="FGN20" s="181"/>
      <c r="FGO20" s="181"/>
      <c r="FGP20" s="181"/>
      <c r="FGQ20" s="181"/>
      <c r="FGR20" s="181"/>
      <c r="FGS20" s="181"/>
      <c r="FGT20" s="181"/>
      <c r="FGU20" s="181"/>
      <c r="FGV20" s="181"/>
      <c r="FGW20" s="181"/>
      <c r="FGX20" s="181"/>
      <c r="FGY20" s="181"/>
      <c r="FGZ20" s="181"/>
      <c r="FHA20" s="181"/>
      <c r="FHB20" s="181"/>
      <c r="FHC20" s="181"/>
      <c r="FHD20" s="181"/>
      <c r="FHE20" s="181"/>
      <c r="FHF20" s="181"/>
      <c r="FHG20" s="181"/>
      <c r="FHH20" s="181"/>
      <c r="FHI20" s="181"/>
      <c r="FHJ20" s="181"/>
      <c r="FHK20" s="181"/>
      <c r="FHL20" s="181"/>
      <c r="FHM20" s="181"/>
      <c r="FHN20" s="181"/>
      <c r="FHO20" s="181"/>
      <c r="FHP20" s="181"/>
      <c r="FHQ20" s="181"/>
      <c r="FHR20" s="181"/>
      <c r="FHS20" s="181"/>
      <c r="FHT20" s="181"/>
      <c r="FHU20" s="181"/>
      <c r="FHV20" s="181"/>
      <c r="FHW20" s="181"/>
      <c r="FHX20" s="181"/>
      <c r="FHY20" s="181"/>
      <c r="FHZ20" s="181"/>
      <c r="FIA20" s="181"/>
      <c r="FIB20" s="181"/>
      <c r="FIC20" s="181"/>
      <c r="FID20" s="181"/>
      <c r="FIE20" s="181"/>
      <c r="FIF20" s="181"/>
      <c r="FIG20" s="181"/>
      <c r="FIH20" s="181"/>
      <c r="FII20" s="181"/>
      <c r="FIJ20" s="181"/>
      <c r="FIK20" s="181"/>
      <c r="FIL20" s="181"/>
      <c r="FIM20" s="181"/>
      <c r="FIN20" s="181"/>
      <c r="FIO20" s="181"/>
      <c r="FIP20" s="181"/>
      <c r="FIQ20" s="181"/>
      <c r="FIR20" s="181"/>
      <c r="FIS20" s="181"/>
      <c r="FIT20" s="181"/>
      <c r="FIU20" s="181"/>
      <c r="FIV20" s="181"/>
      <c r="FIW20" s="181"/>
      <c r="FIX20" s="181"/>
      <c r="FIY20" s="181"/>
      <c r="FIZ20" s="181"/>
      <c r="FJA20" s="181"/>
      <c r="FJB20" s="181"/>
      <c r="FJC20" s="181"/>
      <c r="FJD20" s="181"/>
      <c r="FJE20" s="181"/>
      <c r="FJF20" s="181"/>
      <c r="FJG20" s="181"/>
      <c r="FJH20" s="181"/>
      <c r="FJI20" s="181"/>
      <c r="FJJ20" s="181"/>
      <c r="FJK20" s="181"/>
      <c r="FJL20" s="181"/>
      <c r="FJM20" s="181"/>
      <c r="FJN20" s="181"/>
      <c r="FJO20" s="181"/>
      <c r="FJP20" s="181"/>
      <c r="FJQ20" s="181"/>
      <c r="FJR20" s="181"/>
      <c r="FJS20" s="181"/>
      <c r="FJT20" s="181"/>
      <c r="FJU20" s="181"/>
      <c r="FJV20" s="181"/>
      <c r="FJW20" s="181"/>
      <c r="FJX20" s="181"/>
      <c r="FJY20" s="181"/>
      <c r="FJZ20" s="181"/>
      <c r="FKA20" s="181"/>
      <c r="FKB20" s="181"/>
      <c r="FKC20" s="181"/>
      <c r="FKD20" s="181"/>
      <c r="FKE20" s="181"/>
      <c r="FKF20" s="181"/>
      <c r="FKG20" s="181"/>
      <c r="FKH20" s="181"/>
      <c r="FKI20" s="181"/>
      <c r="FKJ20" s="181"/>
      <c r="FKK20" s="181"/>
      <c r="FKL20" s="181"/>
      <c r="FKM20" s="181"/>
      <c r="FKN20" s="181"/>
      <c r="FKO20" s="181"/>
      <c r="FKP20" s="181"/>
      <c r="FKQ20" s="181"/>
      <c r="FKR20" s="181"/>
      <c r="FKS20" s="181"/>
      <c r="FKT20" s="181"/>
      <c r="FKU20" s="181"/>
      <c r="FKV20" s="181"/>
      <c r="FKW20" s="181"/>
      <c r="FKX20" s="181"/>
      <c r="FKY20" s="181"/>
      <c r="FKZ20" s="181"/>
      <c r="FLA20" s="181"/>
      <c r="FLB20" s="181"/>
      <c r="FLC20" s="181"/>
      <c r="FLD20" s="181"/>
      <c r="FLE20" s="181"/>
      <c r="FLF20" s="181"/>
      <c r="FLG20" s="181"/>
      <c r="FLH20" s="181"/>
      <c r="FLI20" s="181"/>
      <c r="FLJ20" s="181"/>
      <c r="FLK20" s="181"/>
      <c r="FLL20" s="181"/>
      <c r="FLM20" s="181"/>
      <c r="FLN20" s="181"/>
      <c r="FLO20" s="181"/>
      <c r="FLP20" s="181"/>
      <c r="FLQ20" s="181"/>
      <c r="FLR20" s="181"/>
      <c r="FLS20" s="181"/>
      <c r="FLT20" s="181"/>
      <c r="FLU20" s="181"/>
      <c r="FLV20" s="181"/>
      <c r="FLW20" s="181"/>
      <c r="FLX20" s="181"/>
      <c r="FLY20" s="181"/>
      <c r="FLZ20" s="181"/>
      <c r="FMA20" s="181"/>
      <c r="FMB20" s="181"/>
      <c r="FMC20" s="181"/>
      <c r="FMD20" s="181"/>
      <c r="FME20" s="181"/>
      <c r="FMF20" s="181"/>
      <c r="FMG20" s="181"/>
      <c r="FMH20" s="181"/>
      <c r="FMI20" s="181"/>
      <c r="FMJ20" s="181"/>
      <c r="FMK20" s="181"/>
      <c r="FML20" s="181"/>
      <c r="FMM20" s="181"/>
      <c r="FMN20" s="181"/>
      <c r="FMO20" s="181"/>
      <c r="FMP20" s="181"/>
      <c r="FMQ20" s="181"/>
      <c r="FMR20" s="181"/>
      <c r="FMS20" s="181"/>
      <c r="FMT20" s="181"/>
      <c r="FMU20" s="181"/>
      <c r="FMV20" s="181"/>
      <c r="FMW20" s="181"/>
      <c r="FMX20" s="181"/>
      <c r="FMY20" s="181"/>
      <c r="FMZ20" s="181"/>
      <c r="FNA20" s="181"/>
      <c r="FNB20" s="181"/>
      <c r="FNC20" s="181"/>
      <c r="FND20" s="181"/>
      <c r="FNE20" s="181"/>
      <c r="FNF20" s="181"/>
      <c r="FNG20" s="181"/>
      <c r="FNH20" s="181"/>
      <c r="FNI20" s="181"/>
      <c r="FNJ20" s="181"/>
      <c r="FNK20" s="181"/>
      <c r="FNL20" s="181"/>
      <c r="FNM20" s="181"/>
      <c r="FNN20" s="181"/>
      <c r="FNO20" s="181"/>
      <c r="FNP20" s="181"/>
      <c r="FNQ20" s="181"/>
      <c r="FNR20" s="181"/>
      <c r="FNS20" s="181"/>
      <c r="FNT20" s="181"/>
      <c r="FNU20" s="181"/>
      <c r="FNV20" s="181"/>
      <c r="FNW20" s="181"/>
      <c r="FNX20" s="181"/>
      <c r="FNY20" s="181"/>
      <c r="FNZ20" s="181"/>
      <c r="FOA20" s="181"/>
      <c r="FOB20" s="181"/>
      <c r="FOC20" s="181"/>
      <c r="FOD20" s="181"/>
      <c r="FOE20" s="181"/>
      <c r="FOF20" s="181"/>
      <c r="FOG20" s="181"/>
      <c r="FOH20" s="181"/>
      <c r="FOI20" s="181"/>
      <c r="FOJ20" s="181"/>
      <c r="FOK20" s="181"/>
      <c r="FOL20" s="181"/>
      <c r="FOM20" s="181"/>
      <c r="FON20" s="181"/>
      <c r="FOO20" s="181"/>
      <c r="FOP20" s="181"/>
      <c r="FOQ20" s="181"/>
      <c r="FOR20" s="181"/>
      <c r="FOS20" s="181"/>
      <c r="FOT20" s="181"/>
      <c r="FOU20" s="181"/>
      <c r="FOV20" s="181"/>
      <c r="FOW20" s="181"/>
      <c r="FOX20" s="181"/>
      <c r="FOY20" s="181"/>
      <c r="FOZ20" s="181"/>
      <c r="FPA20" s="181"/>
      <c r="FPB20" s="181"/>
      <c r="FPC20" s="181"/>
      <c r="FPD20" s="181"/>
      <c r="FPE20" s="181"/>
      <c r="FPF20" s="181"/>
      <c r="FPG20" s="181"/>
      <c r="FPH20" s="181"/>
      <c r="FPI20" s="181"/>
      <c r="FPJ20" s="181"/>
      <c r="FPK20" s="181"/>
      <c r="FPL20" s="181"/>
      <c r="FPM20" s="181"/>
      <c r="FPN20" s="181"/>
      <c r="FPO20" s="181"/>
      <c r="FPP20" s="181"/>
      <c r="FPQ20" s="181"/>
      <c r="FPR20" s="181"/>
      <c r="FPS20" s="181"/>
      <c r="FPT20" s="181"/>
      <c r="FPU20" s="181"/>
      <c r="FPV20" s="181"/>
      <c r="FPW20" s="181"/>
      <c r="FPX20" s="181"/>
      <c r="FPY20" s="181"/>
      <c r="FPZ20" s="181"/>
      <c r="FQA20" s="181"/>
      <c r="FQB20" s="181"/>
      <c r="FQC20" s="181"/>
      <c r="FQD20" s="181"/>
      <c r="FQE20" s="181"/>
      <c r="FQF20" s="181"/>
      <c r="FQG20" s="181"/>
      <c r="FQH20" s="181"/>
      <c r="FQI20" s="181"/>
      <c r="FQJ20" s="181"/>
      <c r="FQK20" s="181"/>
      <c r="FQL20" s="181"/>
      <c r="FQM20" s="181"/>
      <c r="FQN20" s="181"/>
      <c r="FQO20" s="181"/>
      <c r="FQP20" s="181"/>
      <c r="FQQ20" s="181"/>
      <c r="FQR20" s="181"/>
      <c r="FQS20" s="181"/>
      <c r="FQT20" s="181"/>
      <c r="FQU20" s="181"/>
      <c r="FQV20" s="181"/>
      <c r="FQW20" s="181"/>
      <c r="FQX20" s="181"/>
      <c r="FQY20" s="181"/>
      <c r="FQZ20" s="181"/>
      <c r="FRA20" s="181"/>
      <c r="FRB20" s="181"/>
      <c r="FRC20" s="181"/>
      <c r="FRD20" s="181"/>
      <c r="FRE20" s="181"/>
      <c r="FRF20" s="181"/>
      <c r="FRG20" s="181"/>
      <c r="FRH20" s="181"/>
      <c r="FRI20" s="181"/>
      <c r="FRJ20" s="181"/>
      <c r="FRK20" s="181"/>
      <c r="FRL20" s="181"/>
      <c r="FRM20" s="181"/>
      <c r="FRN20" s="181"/>
      <c r="FRO20" s="181"/>
      <c r="FRP20" s="181"/>
      <c r="FRQ20" s="181"/>
      <c r="FRR20" s="181"/>
      <c r="FRS20" s="181"/>
      <c r="FRT20" s="181"/>
      <c r="FRU20" s="181"/>
      <c r="FRV20" s="181"/>
      <c r="FRW20" s="181"/>
      <c r="FRX20" s="181"/>
      <c r="FRY20" s="181"/>
      <c r="FRZ20" s="181"/>
      <c r="FSA20" s="181"/>
      <c r="FSB20" s="181"/>
      <c r="FSC20" s="181"/>
      <c r="FSD20" s="181"/>
      <c r="FSE20" s="181"/>
      <c r="FSF20" s="181"/>
      <c r="FSG20" s="181"/>
      <c r="FSH20" s="181"/>
      <c r="FSI20" s="181"/>
      <c r="FSJ20" s="181"/>
      <c r="FSK20" s="181"/>
      <c r="FSL20" s="181"/>
      <c r="FSM20" s="181"/>
      <c r="FSN20" s="181"/>
      <c r="FSO20" s="181"/>
      <c r="FSP20" s="181"/>
      <c r="FSQ20" s="181"/>
      <c r="FSR20" s="181"/>
      <c r="FSS20" s="181"/>
      <c r="FST20" s="181"/>
      <c r="FSU20" s="181"/>
      <c r="FSV20" s="181"/>
      <c r="FSW20" s="181"/>
      <c r="FSX20" s="181"/>
      <c r="FSY20" s="181"/>
      <c r="FSZ20" s="181"/>
      <c r="FTA20" s="181"/>
      <c r="FTB20" s="181"/>
      <c r="FTC20" s="181"/>
      <c r="FTD20" s="181"/>
      <c r="FTE20" s="181"/>
      <c r="FTF20" s="181"/>
      <c r="FTG20" s="181"/>
      <c r="FTH20" s="181"/>
      <c r="FTI20" s="181"/>
      <c r="FTJ20" s="181"/>
      <c r="FTK20" s="181"/>
      <c r="FTL20" s="181"/>
      <c r="FTM20" s="181"/>
      <c r="FTN20" s="181"/>
      <c r="FTO20" s="181"/>
      <c r="FTP20" s="181"/>
      <c r="FTQ20" s="181"/>
      <c r="FTR20" s="181"/>
      <c r="FTS20" s="181"/>
      <c r="FTT20" s="181"/>
      <c r="FTU20" s="181"/>
      <c r="FTV20" s="181"/>
      <c r="FTW20" s="181"/>
      <c r="FTX20" s="181"/>
      <c r="FTY20" s="181"/>
      <c r="FTZ20" s="181"/>
      <c r="FUA20" s="181"/>
      <c r="FUB20" s="181"/>
      <c r="FUC20" s="181"/>
      <c r="FUD20" s="181"/>
      <c r="FUE20" s="181"/>
      <c r="FUF20" s="181"/>
      <c r="FUG20" s="181"/>
      <c r="FUH20" s="181"/>
      <c r="FUI20" s="181"/>
      <c r="FUJ20" s="181"/>
      <c r="FUK20" s="181"/>
      <c r="FUL20" s="181"/>
      <c r="FUM20" s="181"/>
      <c r="FUN20" s="181"/>
      <c r="FUO20" s="181"/>
      <c r="FUP20" s="181"/>
      <c r="FUQ20" s="181"/>
      <c r="FUR20" s="181"/>
      <c r="FUS20" s="181"/>
      <c r="FUT20" s="181"/>
      <c r="FUU20" s="181"/>
      <c r="FUV20" s="181"/>
      <c r="FUW20" s="181"/>
      <c r="FUX20" s="181"/>
      <c r="FUY20" s="181"/>
      <c r="FUZ20" s="181"/>
      <c r="FVA20" s="181"/>
      <c r="FVB20" s="181"/>
      <c r="FVC20" s="181"/>
      <c r="FVD20" s="181"/>
      <c r="FVE20" s="181"/>
      <c r="FVF20" s="181"/>
      <c r="FVG20" s="181"/>
      <c r="FVH20" s="181"/>
      <c r="FVI20" s="181"/>
      <c r="FVJ20" s="181"/>
      <c r="FVK20" s="181"/>
      <c r="FVL20" s="181"/>
      <c r="FVM20" s="181"/>
      <c r="FVN20" s="181"/>
      <c r="FVO20" s="181"/>
      <c r="FVP20" s="181"/>
      <c r="FVQ20" s="181"/>
      <c r="FVR20" s="181"/>
      <c r="FVS20" s="181"/>
      <c r="FVT20" s="181"/>
      <c r="FVU20" s="181"/>
      <c r="FVV20" s="181"/>
      <c r="FVW20" s="181"/>
      <c r="FVX20" s="181"/>
      <c r="FVY20" s="181"/>
      <c r="FVZ20" s="181"/>
      <c r="FWA20" s="181"/>
      <c r="FWB20" s="181"/>
      <c r="FWC20" s="181"/>
      <c r="FWD20" s="181"/>
      <c r="FWE20" s="181"/>
      <c r="FWF20" s="181"/>
      <c r="FWG20" s="181"/>
      <c r="FWH20" s="181"/>
      <c r="FWI20" s="181"/>
      <c r="FWJ20" s="181"/>
      <c r="FWK20" s="181"/>
      <c r="FWL20" s="181"/>
      <c r="FWM20" s="181"/>
      <c r="FWN20" s="181"/>
      <c r="FWO20" s="181"/>
      <c r="FWP20" s="181"/>
      <c r="FWQ20" s="181"/>
      <c r="FWR20" s="181"/>
      <c r="FWS20" s="181"/>
      <c r="FWT20" s="181"/>
      <c r="FWU20" s="181"/>
      <c r="FWV20" s="181"/>
      <c r="FWW20" s="181"/>
      <c r="FWX20" s="181"/>
      <c r="FWY20" s="181"/>
      <c r="FWZ20" s="181"/>
      <c r="FXA20" s="181"/>
      <c r="FXB20" s="181"/>
      <c r="FXC20" s="181"/>
      <c r="FXD20" s="181"/>
      <c r="FXE20" s="181"/>
      <c r="FXF20" s="181"/>
      <c r="FXG20" s="181"/>
      <c r="FXH20" s="181"/>
      <c r="FXI20" s="181"/>
      <c r="FXJ20" s="181"/>
      <c r="FXK20" s="181"/>
      <c r="FXL20" s="181"/>
      <c r="FXM20" s="181"/>
      <c r="FXN20" s="181"/>
      <c r="FXO20" s="181"/>
      <c r="FXP20" s="181"/>
      <c r="FXQ20" s="181"/>
      <c r="FXR20" s="181"/>
      <c r="FXS20" s="181"/>
      <c r="FXT20" s="181"/>
      <c r="FXU20" s="181"/>
      <c r="FXV20" s="181"/>
      <c r="FXW20" s="181"/>
      <c r="FXX20" s="181"/>
      <c r="FXY20" s="181"/>
      <c r="FXZ20" s="181"/>
      <c r="FYA20" s="181"/>
      <c r="FYB20" s="181"/>
      <c r="FYC20" s="181"/>
      <c r="FYD20" s="181"/>
      <c r="FYE20" s="181"/>
      <c r="FYF20" s="181"/>
      <c r="FYG20" s="181"/>
      <c r="FYH20" s="181"/>
      <c r="FYI20" s="181"/>
      <c r="FYJ20" s="181"/>
      <c r="FYK20" s="181"/>
      <c r="FYL20" s="181"/>
      <c r="FYM20" s="181"/>
      <c r="FYN20" s="181"/>
      <c r="FYO20" s="181"/>
      <c r="FYP20" s="181"/>
      <c r="FYQ20" s="181"/>
      <c r="FYR20" s="181"/>
      <c r="FYS20" s="181"/>
      <c r="FYT20" s="181"/>
      <c r="FYU20" s="181"/>
      <c r="FYV20" s="181"/>
      <c r="FYW20" s="181"/>
      <c r="FYX20" s="181"/>
      <c r="FYY20" s="181"/>
      <c r="FYZ20" s="181"/>
      <c r="FZA20" s="181"/>
      <c r="FZB20" s="181"/>
      <c r="FZC20" s="181"/>
      <c r="FZD20" s="181"/>
      <c r="FZE20" s="181"/>
      <c r="FZF20" s="181"/>
      <c r="FZG20" s="181"/>
      <c r="FZH20" s="181"/>
      <c r="FZI20" s="181"/>
      <c r="FZJ20" s="181"/>
      <c r="FZK20" s="181"/>
      <c r="FZL20" s="181"/>
      <c r="FZM20" s="181"/>
      <c r="FZN20" s="181"/>
      <c r="FZO20" s="181"/>
      <c r="FZP20" s="181"/>
      <c r="FZQ20" s="181"/>
      <c r="FZR20" s="181"/>
      <c r="FZS20" s="181"/>
      <c r="FZT20" s="181"/>
      <c r="FZU20" s="181"/>
      <c r="FZV20" s="181"/>
      <c r="FZW20" s="181"/>
      <c r="FZX20" s="181"/>
      <c r="FZY20" s="181"/>
      <c r="FZZ20" s="181"/>
      <c r="GAA20" s="181"/>
      <c r="GAB20" s="181"/>
      <c r="GAC20" s="181"/>
      <c r="GAD20" s="181"/>
      <c r="GAE20" s="181"/>
      <c r="GAF20" s="181"/>
      <c r="GAG20" s="181"/>
      <c r="GAH20" s="181"/>
      <c r="GAI20" s="181"/>
      <c r="GAJ20" s="181"/>
      <c r="GAK20" s="181"/>
      <c r="GAL20" s="181"/>
      <c r="GAM20" s="181"/>
      <c r="GAN20" s="181"/>
      <c r="GAO20" s="181"/>
      <c r="GAP20" s="181"/>
      <c r="GAQ20" s="181"/>
      <c r="GAR20" s="181"/>
      <c r="GAS20" s="181"/>
      <c r="GAT20" s="181"/>
      <c r="GAU20" s="181"/>
      <c r="GAV20" s="181"/>
      <c r="GAW20" s="181"/>
      <c r="GAX20" s="181"/>
      <c r="GAY20" s="181"/>
      <c r="GAZ20" s="181"/>
      <c r="GBA20" s="181"/>
      <c r="GBB20" s="181"/>
      <c r="GBC20" s="181"/>
      <c r="GBD20" s="181"/>
      <c r="GBE20" s="181"/>
      <c r="GBF20" s="181"/>
      <c r="GBG20" s="181"/>
      <c r="GBH20" s="181"/>
      <c r="GBI20" s="181"/>
      <c r="GBJ20" s="181"/>
      <c r="GBK20" s="181"/>
      <c r="GBL20" s="181"/>
      <c r="GBM20" s="181"/>
      <c r="GBN20" s="181"/>
      <c r="GBO20" s="181"/>
      <c r="GBP20" s="181"/>
      <c r="GBQ20" s="181"/>
      <c r="GBR20" s="181"/>
      <c r="GBS20" s="181"/>
      <c r="GBT20" s="181"/>
      <c r="GBU20" s="181"/>
      <c r="GBV20" s="181"/>
      <c r="GBW20" s="181"/>
      <c r="GBX20" s="181"/>
      <c r="GBY20" s="181"/>
      <c r="GBZ20" s="181"/>
      <c r="GCA20" s="181"/>
      <c r="GCB20" s="181"/>
      <c r="GCC20" s="181"/>
      <c r="GCD20" s="181"/>
      <c r="GCE20" s="181"/>
      <c r="GCF20" s="181"/>
      <c r="GCG20" s="181"/>
      <c r="GCH20" s="181"/>
      <c r="GCI20" s="181"/>
      <c r="GCJ20" s="181"/>
      <c r="GCK20" s="181"/>
      <c r="GCL20" s="181"/>
      <c r="GCM20" s="181"/>
      <c r="GCN20" s="181"/>
      <c r="GCO20" s="181"/>
      <c r="GCP20" s="181"/>
      <c r="GCQ20" s="181"/>
      <c r="GCR20" s="181"/>
      <c r="GCS20" s="181"/>
      <c r="GCT20" s="181"/>
      <c r="GCU20" s="181"/>
      <c r="GCV20" s="181"/>
      <c r="GCW20" s="181"/>
      <c r="GCX20" s="181"/>
      <c r="GCY20" s="181"/>
      <c r="GCZ20" s="181"/>
      <c r="GDA20" s="181"/>
      <c r="GDB20" s="181"/>
      <c r="GDC20" s="181"/>
      <c r="GDD20" s="181"/>
      <c r="GDE20" s="181"/>
      <c r="GDF20" s="181"/>
      <c r="GDG20" s="181"/>
      <c r="GDH20" s="181"/>
      <c r="GDI20" s="181"/>
      <c r="GDJ20" s="181"/>
      <c r="GDK20" s="181"/>
      <c r="GDL20" s="181"/>
      <c r="GDM20" s="181"/>
      <c r="GDN20" s="181"/>
      <c r="GDO20" s="181"/>
      <c r="GDP20" s="181"/>
      <c r="GDQ20" s="181"/>
      <c r="GDR20" s="181"/>
      <c r="GDS20" s="181"/>
      <c r="GDT20" s="181"/>
      <c r="GDU20" s="181"/>
      <c r="GDV20" s="181"/>
      <c r="GDW20" s="181"/>
      <c r="GDX20" s="181"/>
      <c r="GDY20" s="181"/>
      <c r="GDZ20" s="181"/>
      <c r="GEA20" s="181"/>
      <c r="GEB20" s="181"/>
      <c r="GEC20" s="181"/>
      <c r="GED20" s="181"/>
      <c r="GEE20" s="181"/>
      <c r="GEF20" s="181"/>
      <c r="GEG20" s="181"/>
      <c r="GEH20" s="181"/>
      <c r="GEI20" s="181"/>
      <c r="GEJ20" s="181"/>
      <c r="GEK20" s="181"/>
      <c r="GEL20" s="181"/>
      <c r="GEM20" s="181"/>
      <c r="GEN20" s="181"/>
      <c r="GEO20" s="181"/>
      <c r="GEP20" s="181"/>
      <c r="GEQ20" s="181"/>
      <c r="GER20" s="181"/>
      <c r="GES20" s="181"/>
      <c r="GET20" s="181"/>
      <c r="GEU20" s="181"/>
      <c r="GEV20" s="181"/>
      <c r="GEW20" s="181"/>
      <c r="GEX20" s="181"/>
      <c r="GEY20" s="181"/>
      <c r="GEZ20" s="181"/>
      <c r="GFA20" s="181"/>
      <c r="GFB20" s="181"/>
      <c r="GFC20" s="181"/>
      <c r="GFD20" s="181"/>
      <c r="GFE20" s="181"/>
      <c r="GFF20" s="181"/>
      <c r="GFG20" s="181"/>
      <c r="GFH20" s="181"/>
      <c r="GFI20" s="181"/>
      <c r="GFJ20" s="181"/>
      <c r="GFK20" s="181"/>
      <c r="GFL20" s="181"/>
      <c r="GFM20" s="181"/>
      <c r="GFN20" s="181"/>
      <c r="GFO20" s="181"/>
      <c r="GFP20" s="181"/>
      <c r="GFQ20" s="181"/>
      <c r="GFR20" s="181"/>
      <c r="GFS20" s="181"/>
      <c r="GFT20" s="181"/>
      <c r="GFU20" s="181"/>
      <c r="GFV20" s="181"/>
      <c r="GFW20" s="181"/>
      <c r="GFX20" s="181"/>
      <c r="GFY20" s="181"/>
      <c r="GFZ20" s="181"/>
      <c r="GGA20" s="181"/>
      <c r="GGB20" s="181"/>
      <c r="GGC20" s="181"/>
      <c r="GGD20" s="181"/>
      <c r="GGE20" s="181"/>
      <c r="GGF20" s="181"/>
      <c r="GGG20" s="181"/>
      <c r="GGH20" s="181"/>
      <c r="GGI20" s="181"/>
      <c r="GGJ20" s="181"/>
      <c r="GGK20" s="181"/>
      <c r="GGL20" s="181"/>
      <c r="GGM20" s="181"/>
      <c r="GGN20" s="181"/>
      <c r="GGO20" s="181"/>
      <c r="GGP20" s="181"/>
      <c r="GGQ20" s="181"/>
      <c r="GGR20" s="181"/>
      <c r="GGS20" s="181"/>
      <c r="GGT20" s="181"/>
      <c r="GGU20" s="181"/>
      <c r="GGV20" s="181"/>
      <c r="GGW20" s="181"/>
      <c r="GGX20" s="181"/>
      <c r="GGY20" s="181"/>
      <c r="GGZ20" s="181"/>
      <c r="GHA20" s="181"/>
      <c r="GHB20" s="181"/>
      <c r="GHC20" s="181"/>
      <c r="GHD20" s="181"/>
      <c r="GHE20" s="181"/>
      <c r="GHF20" s="181"/>
      <c r="GHG20" s="181"/>
      <c r="GHH20" s="181"/>
      <c r="GHI20" s="181"/>
      <c r="GHJ20" s="181"/>
      <c r="GHK20" s="181"/>
      <c r="GHL20" s="181"/>
      <c r="GHM20" s="181"/>
      <c r="GHN20" s="181"/>
      <c r="GHO20" s="181"/>
      <c r="GHP20" s="181"/>
      <c r="GHQ20" s="181"/>
      <c r="GHR20" s="181"/>
      <c r="GHS20" s="181"/>
      <c r="GHT20" s="181"/>
      <c r="GHU20" s="181"/>
      <c r="GHV20" s="181"/>
      <c r="GHW20" s="181"/>
      <c r="GHX20" s="181"/>
      <c r="GHY20" s="181"/>
      <c r="GHZ20" s="181"/>
      <c r="GIA20" s="181"/>
      <c r="GIB20" s="181"/>
      <c r="GIC20" s="181"/>
      <c r="GID20" s="181"/>
      <c r="GIE20" s="181"/>
      <c r="GIF20" s="181"/>
      <c r="GIG20" s="181"/>
      <c r="GIH20" s="181"/>
      <c r="GII20" s="181"/>
      <c r="GIJ20" s="181"/>
      <c r="GIK20" s="181"/>
      <c r="GIL20" s="181"/>
      <c r="GIM20" s="181"/>
      <c r="GIN20" s="181"/>
      <c r="GIO20" s="181"/>
      <c r="GIP20" s="181"/>
      <c r="GIQ20" s="181"/>
      <c r="GIR20" s="181"/>
      <c r="GIS20" s="181"/>
      <c r="GIT20" s="181"/>
      <c r="GIU20" s="181"/>
      <c r="GIV20" s="181"/>
      <c r="GIW20" s="181"/>
      <c r="GIX20" s="181"/>
      <c r="GIY20" s="181"/>
      <c r="GIZ20" s="181"/>
      <c r="GJA20" s="181"/>
      <c r="GJB20" s="181"/>
      <c r="GJC20" s="181"/>
      <c r="GJD20" s="181"/>
      <c r="GJE20" s="181"/>
      <c r="GJF20" s="181"/>
      <c r="GJG20" s="181"/>
      <c r="GJH20" s="181"/>
      <c r="GJI20" s="181"/>
      <c r="GJJ20" s="181"/>
      <c r="GJK20" s="181"/>
      <c r="GJL20" s="181"/>
      <c r="GJM20" s="181"/>
      <c r="GJN20" s="181"/>
      <c r="GJO20" s="181"/>
      <c r="GJP20" s="181"/>
      <c r="GJQ20" s="181"/>
      <c r="GJR20" s="181"/>
      <c r="GJS20" s="181"/>
      <c r="GJT20" s="181"/>
      <c r="GJU20" s="181"/>
      <c r="GJV20" s="181"/>
      <c r="GJW20" s="181"/>
      <c r="GJX20" s="181"/>
      <c r="GJY20" s="181"/>
      <c r="GJZ20" s="181"/>
      <c r="GKA20" s="181"/>
      <c r="GKB20" s="181"/>
      <c r="GKC20" s="181"/>
      <c r="GKD20" s="181"/>
      <c r="GKE20" s="181"/>
      <c r="GKF20" s="181"/>
      <c r="GKG20" s="181"/>
      <c r="GKH20" s="181"/>
      <c r="GKI20" s="181"/>
      <c r="GKJ20" s="181"/>
      <c r="GKK20" s="181"/>
      <c r="GKL20" s="181"/>
      <c r="GKM20" s="181"/>
      <c r="GKN20" s="181"/>
      <c r="GKO20" s="181"/>
      <c r="GKP20" s="181"/>
      <c r="GKQ20" s="181"/>
      <c r="GKR20" s="181"/>
      <c r="GKS20" s="181"/>
      <c r="GKT20" s="181"/>
      <c r="GKU20" s="181"/>
      <c r="GKV20" s="181"/>
      <c r="GKW20" s="181"/>
      <c r="GKX20" s="181"/>
      <c r="GKY20" s="181"/>
      <c r="GKZ20" s="181"/>
      <c r="GLA20" s="181"/>
      <c r="GLB20" s="181"/>
      <c r="GLC20" s="181"/>
      <c r="GLD20" s="181"/>
      <c r="GLE20" s="181"/>
      <c r="GLF20" s="181"/>
      <c r="GLG20" s="181"/>
      <c r="GLH20" s="181"/>
      <c r="GLI20" s="181"/>
      <c r="GLJ20" s="181"/>
      <c r="GLK20" s="181"/>
      <c r="GLL20" s="181"/>
      <c r="GLM20" s="181"/>
      <c r="GLN20" s="181"/>
      <c r="GLO20" s="181"/>
      <c r="GLP20" s="181"/>
      <c r="GLQ20" s="181"/>
      <c r="GLR20" s="181"/>
      <c r="GLS20" s="181"/>
      <c r="GLT20" s="181"/>
      <c r="GLU20" s="181"/>
      <c r="GLV20" s="181"/>
      <c r="GLW20" s="181"/>
      <c r="GLX20" s="181"/>
      <c r="GLY20" s="181"/>
      <c r="GLZ20" s="181"/>
      <c r="GMA20" s="181"/>
      <c r="GMB20" s="181"/>
      <c r="GMC20" s="181"/>
      <c r="GMD20" s="181"/>
      <c r="GME20" s="181"/>
      <c r="GMF20" s="181"/>
      <c r="GMG20" s="181"/>
      <c r="GMH20" s="181"/>
      <c r="GMI20" s="181"/>
      <c r="GMJ20" s="181"/>
      <c r="GMK20" s="181"/>
      <c r="GML20" s="181"/>
      <c r="GMM20" s="181"/>
      <c r="GMN20" s="181"/>
      <c r="GMO20" s="181"/>
      <c r="GMP20" s="181"/>
      <c r="GMQ20" s="181"/>
      <c r="GMR20" s="181"/>
      <c r="GMS20" s="181"/>
      <c r="GMT20" s="181"/>
      <c r="GMU20" s="181"/>
      <c r="GMV20" s="181"/>
      <c r="GMW20" s="181"/>
      <c r="GMX20" s="181"/>
      <c r="GMY20" s="181"/>
      <c r="GMZ20" s="181"/>
      <c r="GNA20" s="181"/>
      <c r="GNB20" s="181"/>
      <c r="GNC20" s="181"/>
      <c r="GND20" s="181"/>
      <c r="GNE20" s="181"/>
      <c r="GNF20" s="181"/>
      <c r="GNG20" s="181"/>
      <c r="GNH20" s="181"/>
      <c r="GNI20" s="181"/>
      <c r="GNJ20" s="181"/>
      <c r="GNK20" s="181"/>
      <c r="GNL20" s="181"/>
      <c r="GNM20" s="181"/>
      <c r="GNN20" s="181"/>
      <c r="GNO20" s="181"/>
      <c r="GNP20" s="181"/>
      <c r="GNQ20" s="181"/>
      <c r="GNR20" s="181"/>
      <c r="GNS20" s="181"/>
      <c r="GNT20" s="181"/>
      <c r="GNU20" s="181"/>
      <c r="GNV20" s="181"/>
      <c r="GNW20" s="181"/>
      <c r="GNX20" s="181"/>
      <c r="GNY20" s="181"/>
      <c r="GNZ20" s="181"/>
      <c r="GOA20" s="181"/>
      <c r="GOB20" s="181"/>
      <c r="GOC20" s="181"/>
      <c r="GOD20" s="181"/>
      <c r="GOE20" s="181"/>
      <c r="GOF20" s="181"/>
      <c r="GOG20" s="181"/>
      <c r="GOH20" s="181"/>
      <c r="GOI20" s="181"/>
      <c r="GOJ20" s="181"/>
      <c r="GOK20" s="181"/>
      <c r="GOL20" s="181"/>
      <c r="GOM20" s="181"/>
      <c r="GON20" s="181"/>
      <c r="GOO20" s="181"/>
      <c r="GOP20" s="181"/>
      <c r="GOQ20" s="181"/>
      <c r="GOR20" s="181"/>
      <c r="GOS20" s="181"/>
      <c r="GOT20" s="181"/>
      <c r="GOU20" s="181"/>
      <c r="GOV20" s="181"/>
      <c r="GOW20" s="181"/>
      <c r="GOX20" s="181"/>
      <c r="GOY20" s="181"/>
      <c r="GOZ20" s="181"/>
      <c r="GPA20" s="181"/>
      <c r="GPB20" s="181"/>
      <c r="GPC20" s="181"/>
      <c r="GPD20" s="181"/>
      <c r="GPE20" s="181"/>
      <c r="GPF20" s="181"/>
      <c r="GPG20" s="181"/>
      <c r="GPH20" s="181"/>
      <c r="GPI20" s="181"/>
      <c r="GPJ20" s="181"/>
      <c r="GPK20" s="181"/>
      <c r="GPL20" s="181"/>
      <c r="GPM20" s="181"/>
      <c r="GPN20" s="181"/>
      <c r="GPO20" s="181"/>
      <c r="GPP20" s="181"/>
      <c r="GPQ20" s="181"/>
      <c r="GPR20" s="181"/>
      <c r="GPS20" s="181"/>
      <c r="GPT20" s="181"/>
      <c r="GPU20" s="181"/>
      <c r="GPV20" s="181"/>
      <c r="GPW20" s="181"/>
      <c r="GPX20" s="181"/>
      <c r="GPY20" s="181"/>
      <c r="GPZ20" s="181"/>
      <c r="GQA20" s="181"/>
      <c r="GQB20" s="181"/>
      <c r="GQC20" s="181"/>
      <c r="GQD20" s="181"/>
      <c r="GQE20" s="181"/>
      <c r="GQF20" s="181"/>
      <c r="GQG20" s="181"/>
      <c r="GQH20" s="181"/>
      <c r="GQI20" s="181"/>
      <c r="GQJ20" s="181"/>
      <c r="GQK20" s="181"/>
      <c r="GQL20" s="181"/>
      <c r="GQM20" s="181"/>
      <c r="GQN20" s="181"/>
      <c r="GQO20" s="181"/>
      <c r="GQP20" s="181"/>
      <c r="GQQ20" s="181"/>
      <c r="GQR20" s="181"/>
      <c r="GQS20" s="181"/>
      <c r="GQT20" s="181"/>
      <c r="GQU20" s="181"/>
      <c r="GQV20" s="181"/>
      <c r="GQW20" s="181"/>
      <c r="GQX20" s="181"/>
      <c r="GQY20" s="181"/>
      <c r="GQZ20" s="181"/>
      <c r="GRA20" s="181"/>
      <c r="GRB20" s="181"/>
      <c r="GRC20" s="181"/>
      <c r="GRD20" s="181"/>
      <c r="GRE20" s="181"/>
      <c r="GRF20" s="181"/>
      <c r="GRG20" s="181"/>
      <c r="GRH20" s="181"/>
      <c r="GRI20" s="181"/>
      <c r="GRJ20" s="181"/>
      <c r="GRK20" s="181"/>
      <c r="GRL20" s="181"/>
      <c r="GRM20" s="181"/>
      <c r="GRN20" s="181"/>
      <c r="GRO20" s="181"/>
      <c r="GRP20" s="181"/>
      <c r="GRQ20" s="181"/>
      <c r="GRR20" s="181"/>
      <c r="GRS20" s="181"/>
      <c r="GRT20" s="181"/>
      <c r="GRU20" s="181"/>
      <c r="GRV20" s="181"/>
      <c r="GRW20" s="181"/>
      <c r="GRX20" s="181"/>
      <c r="GRY20" s="181"/>
      <c r="GRZ20" s="181"/>
      <c r="GSA20" s="181"/>
      <c r="GSB20" s="181"/>
      <c r="GSC20" s="181"/>
      <c r="GSD20" s="181"/>
      <c r="GSE20" s="181"/>
      <c r="GSF20" s="181"/>
      <c r="GSG20" s="181"/>
      <c r="GSH20" s="181"/>
      <c r="GSI20" s="181"/>
      <c r="GSJ20" s="181"/>
      <c r="GSK20" s="181"/>
      <c r="GSL20" s="181"/>
      <c r="GSM20" s="181"/>
      <c r="GSN20" s="181"/>
      <c r="GSO20" s="181"/>
      <c r="GSP20" s="181"/>
      <c r="GSQ20" s="181"/>
      <c r="GSR20" s="181"/>
      <c r="GSS20" s="181"/>
      <c r="GST20" s="181"/>
      <c r="GSU20" s="181"/>
      <c r="GSV20" s="181"/>
      <c r="GSW20" s="181"/>
      <c r="GSX20" s="181"/>
      <c r="GSY20" s="181"/>
      <c r="GSZ20" s="181"/>
      <c r="GTA20" s="181"/>
      <c r="GTB20" s="181"/>
      <c r="GTC20" s="181"/>
      <c r="GTD20" s="181"/>
      <c r="GTE20" s="181"/>
      <c r="GTF20" s="181"/>
      <c r="GTG20" s="181"/>
      <c r="GTH20" s="181"/>
      <c r="GTI20" s="181"/>
      <c r="GTJ20" s="181"/>
      <c r="GTK20" s="181"/>
      <c r="GTL20" s="181"/>
      <c r="GTM20" s="181"/>
      <c r="GTN20" s="181"/>
      <c r="GTO20" s="181"/>
      <c r="GTP20" s="181"/>
      <c r="GTQ20" s="181"/>
      <c r="GTR20" s="181"/>
      <c r="GTS20" s="181"/>
      <c r="GTT20" s="181"/>
      <c r="GTU20" s="181"/>
      <c r="GTV20" s="181"/>
      <c r="GTW20" s="181"/>
      <c r="GTX20" s="181"/>
      <c r="GTY20" s="181"/>
      <c r="GTZ20" s="181"/>
      <c r="GUA20" s="181"/>
      <c r="GUB20" s="181"/>
      <c r="GUC20" s="181"/>
      <c r="GUD20" s="181"/>
      <c r="GUE20" s="181"/>
      <c r="GUF20" s="181"/>
      <c r="GUG20" s="181"/>
      <c r="GUH20" s="181"/>
      <c r="GUI20" s="181"/>
      <c r="GUJ20" s="181"/>
      <c r="GUK20" s="181"/>
      <c r="GUL20" s="181"/>
      <c r="GUM20" s="181"/>
      <c r="GUN20" s="181"/>
      <c r="GUO20" s="181"/>
      <c r="GUP20" s="181"/>
      <c r="GUQ20" s="181"/>
      <c r="GUR20" s="181"/>
      <c r="GUS20" s="181"/>
      <c r="GUT20" s="181"/>
      <c r="GUU20" s="181"/>
      <c r="GUV20" s="181"/>
      <c r="GUW20" s="181"/>
      <c r="GUX20" s="181"/>
      <c r="GUY20" s="181"/>
      <c r="GUZ20" s="181"/>
      <c r="GVA20" s="181"/>
      <c r="GVB20" s="181"/>
      <c r="GVC20" s="181"/>
      <c r="GVD20" s="181"/>
      <c r="GVE20" s="181"/>
      <c r="GVF20" s="181"/>
      <c r="GVG20" s="181"/>
      <c r="GVH20" s="181"/>
      <c r="GVI20" s="181"/>
      <c r="GVJ20" s="181"/>
      <c r="GVK20" s="181"/>
      <c r="GVL20" s="181"/>
      <c r="GVM20" s="181"/>
      <c r="GVN20" s="181"/>
      <c r="GVO20" s="181"/>
      <c r="GVP20" s="181"/>
      <c r="GVQ20" s="181"/>
      <c r="GVR20" s="181"/>
      <c r="GVS20" s="181"/>
      <c r="GVT20" s="181"/>
      <c r="GVU20" s="181"/>
      <c r="GVV20" s="181"/>
      <c r="GVW20" s="181"/>
      <c r="GVX20" s="181"/>
      <c r="GVY20" s="181"/>
      <c r="GVZ20" s="181"/>
      <c r="GWA20" s="181"/>
      <c r="GWB20" s="181"/>
      <c r="GWC20" s="181"/>
      <c r="GWD20" s="181"/>
      <c r="GWE20" s="181"/>
      <c r="GWF20" s="181"/>
      <c r="GWG20" s="181"/>
      <c r="GWH20" s="181"/>
      <c r="GWI20" s="181"/>
      <c r="GWJ20" s="181"/>
      <c r="GWK20" s="181"/>
      <c r="GWL20" s="181"/>
      <c r="GWM20" s="181"/>
      <c r="GWN20" s="181"/>
      <c r="GWO20" s="181"/>
      <c r="GWP20" s="181"/>
      <c r="GWQ20" s="181"/>
      <c r="GWR20" s="181"/>
      <c r="GWS20" s="181"/>
      <c r="GWT20" s="181"/>
      <c r="GWU20" s="181"/>
      <c r="GWV20" s="181"/>
      <c r="GWW20" s="181"/>
      <c r="GWX20" s="181"/>
      <c r="GWY20" s="181"/>
      <c r="GWZ20" s="181"/>
      <c r="GXA20" s="181"/>
      <c r="GXB20" s="181"/>
      <c r="GXC20" s="181"/>
      <c r="GXD20" s="181"/>
      <c r="GXE20" s="181"/>
      <c r="GXF20" s="181"/>
      <c r="GXG20" s="181"/>
      <c r="GXH20" s="181"/>
      <c r="GXI20" s="181"/>
      <c r="GXJ20" s="181"/>
      <c r="GXK20" s="181"/>
      <c r="GXL20" s="181"/>
      <c r="GXM20" s="181"/>
      <c r="GXN20" s="181"/>
      <c r="GXO20" s="181"/>
      <c r="GXP20" s="181"/>
      <c r="GXQ20" s="181"/>
      <c r="GXR20" s="181"/>
      <c r="GXS20" s="181"/>
      <c r="GXT20" s="181"/>
      <c r="GXU20" s="181"/>
      <c r="GXV20" s="181"/>
      <c r="GXW20" s="181"/>
      <c r="GXX20" s="181"/>
      <c r="GXY20" s="181"/>
      <c r="GXZ20" s="181"/>
      <c r="GYA20" s="181"/>
      <c r="GYB20" s="181"/>
      <c r="GYC20" s="181"/>
      <c r="GYD20" s="181"/>
      <c r="GYE20" s="181"/>
      <c r="GYF20" s="181"/>
      <c r="GYG20" s="181"/>
      <c r="GYH20" s="181"/>
      <c r="GYI20" s="181"/>
      <c r="GYJ20" s="181"/>
      <c r="GYK20" s="181"/>
      <c r="GYL20" s="181"/>
      <c r="GYM20" s="181"/>
      <c r="GYN20" s="181"/>
      <c r="GYO20" s="181"/>
      <c r="GYP20" s="181"/>
      <c r="GYQ20" s="181"/>
      <c r="GYR20" s="181"/>
      <c r="GYS20" s="181"/>
      <c r="GYT20" s="181"/>
      <c r="GYU20" s="181"/>
      <c r="GYV20" s="181"/>
      <c r="GYW20" s="181"/>
      <c r="GYX20" s="181"/>
      <c r="GYY20" s="181"/>
      <c r="GYZ20" s="181"/>
      <c r="GZA20" s="181"/>
      <c r="GZB20" s="181"/>
      <c r="GZC20" s="181"/>
      <c r="GZD20" s="181"/>
      <c r="GZE20" s="181"/>
      <c r="GZF20" s="181"/>
      <c r="GZG20" s="181"/>
      <c r="GZH20" s="181"/>
      <c r="GZI20" s="181"/>
      <c r="GZJ20" s="181"/>
      <c r="GZK20" s="181"/>
      <c r="GZL20" s="181"/>
      <c r="GZM20" s="181"/>
      <c r="GZN20" s="181"/>
      <c r="GZO20" s="181"/>
      <c r="GZP20" s="181"/>
      <c r="GZQ20" s="181"/>
      <c r="GZR20" s="181"/>
      <c r="GZS20" s="181"/>
      <c r="GZT20" s="181"/>
      <c r="GZU20" s="181"/>
      <c r="GZV20" s="181"/>
      <c r="GZW20" s="181"/>
      <c r="GZX20" s="181"/>
      <c r="GZY20" s="181"/>
      <c r="GZZ20" s="181"/>
      <c r="HAA20" s="181"/>
      <c r="HAB20" s="181"/>
      <c r="HAC20" s="181"/>
      <c r="HAD20" s="181"/>
      <c r="HAE20" s="181"/>
      <c r="HAF20" s="181"/>
      <c r="HAG20" s="181"/>
      <c r="HAH20" s="181"/>
      <c r="HAI20" s="181"/>
      <c r="HAJ20" s="181"/>
      <c r="HAK20" s="181"/>
      <c r="HAL20" s="181"/>
      <c r="HAM20" s="181"/>
      <c r="HAN20" s="181"/>
      <c r="HAO20" s="181"/>
      <c r="HAP20" s="181"/>
      <c r="HAQ20" s="181"/>
      <c r="HAR20" s="181"/>
      <c r="HAS20" s="181"/>
      <c r="HAT20" s="181"/>
      <c r="HAU20" s="181"/>
      <c r="HAV20" s="181"/>
      <c r="HAW20" s="181"/>
      <c r="HAX20" s="181"/>
      <c r="HAY20" s="181"/>
      <c r="HAZ20" s="181"/>
      <c r="HBA20" s="181"/>
      <c r="HBB20" s="181"/>
      <c r="HBC20" s="181"/>
      <c r="HBD20" s="181"/>
      <c r="HBE20" s="181"/>
      <c r="HBF20" s="181"/>
      <c r="HBG20" s="181"/>
      <c r="HBH20" s="181"/>
      <c r="HBI20" s="181"/>
      <c r="HBJ20" s="181"/>
      <c r="HBK20" s="181"/>
      <c r="HBL20" s="181"/>
      <c r="HBM20" s="181"/>
      <c r="HBN20" s="181"/>
      <c r="HBO20" s="181"/>
      <c r="HBP20" s="181"/>
      <c r="HBQ20" s="181"/>
      <c r="HBR20" s="181"/>
      <c r="HBS20" s="181"/>
      <c r="HBT20" s="181"/>
      <c r="HBU20" s="181"/>
      <c r="HBV20" s="181"/>
      <c r="HBW20" s="181"/>
      <c r="HBX20" s="181"/>
      <c r="HBY20" s="181"/>
      <c r="HBZ20" s="181"/>
      <c r="HCA20" s="181"/>
      <c r="HCB20" s="181"/>
      <c r="HCC20" s="181"/>
      <c r="HCD20" s="181"/>
      <c r="HCE20" s="181"/>
      <c r="HCF20" s="181"/>
      <c r="HCG20" s="181"/>
      <c r="HCH20" s="181"/>
      <c r="HCI20" s="181"/>
      <c r="HCJ20" s="181"/>
      <c r="HCK20" s="181"/>
      <c r="HCL20" s="181"/>
      <c r="HCM20" s="181"/>
      <c r="HCN20" s="181"/>
      <c r="HCO20" s="181"/>
      <c r="HCP20" s="181"/>
      <c r="HCQ20" s="181"/>
      <c r="HCR20" s="181"/>
      <c r="HCS20" s="181"/>
      <c r="HCT20" s="181"/>
      <c r="HCU20" s="181"/>
      <c r="HCV20" s="181"/>
      <c r="HCW20" s="181"/>
      <c r="HCX20" s="181"/>
      <c r="HCY20" s="181"/>
      <c r="HCZ20" s="181"/>
      <c r="HDA20" s="181"/>
      <c r="HDB20" s="181"/>
      <c r="HDC20" s="181"/>
      <c r="HDD20" s="181"/>
      <c r="HDE20" s="181"/>
      <c r="HDF20" s="181"/>
      <c r="HDG20" s="181"/>
      <c r="HDH20" s="181"/>
      <c r="HDI20" s="181"/>
      <c r="HDJ20" s="181"/>
      <c r="HDK20" s="181"/>
      <c r="HDL20" s="181"/>
      <c r="HDM20" s="181"/>
      <c r="HDN20" s="181"/>
      <c r="HDO20" s="181"/>
      <c r="HDP20" s="181"/>
      <c r="HDQ20" s="181"/>
      <c r="HDR20" s="181"/>
      <c r="HDS20" s="181"/>
      <c r="HDT20" s="181"/>
      <c r="HDU20" s="181"/>
      <c r="HDV20" s="181"/>
      <c r="HDW20" s="181"/>
      <c r="HDX20" s="181"/>
      <c r="HDY20" s="181"/>
      <c r="HDZ20" s="181"/>
      <c r="HEA20" s="181"/>
      <c r="HEB20" s="181"/>
      <c r="HEC20" s="181"/>
      <c r="HED20" s="181"/>
      <c r="HEE20" s="181"/>
      <c r="HEF20" s="181"/>
      <c r="HEG20" s="181"/>
      <c r="HEH20" s="181"/>
      <c r="HEI20" s="181"/>
      <c r="HEJ20" s="181"/>
      <c r="HEK20" s="181"/>
      <c r="HEL20" s="181"/>
      <c r="HEM20" s="181"/>
      <c r="HEN20" s="181"/>
      <c r="HEO20" s="181"/>
      <c r="HEP20" s="181"/>
      <c r="HEQ20" s="181"/>
      <c r="HER20" s="181"/>
      <c r="HES20" s="181"/>
      <c r="HET20" s="181"/>
      <c r="HEU20" s="181"/>
      <c r="HEV20" s="181"/>
      <c r="HEW20" s="181"/>
      <c r="HEX20" s="181"/>
      <c r="HEY20" s="181"/>
      <c r="HEZ20" s="181"/>
      <c r="HFA20" s="181"/>
      <c r="HFB20" s="181"/>
      <c r="HFC20" s="181"/>
      <c r="HFD20" s="181"/>
      <c r="HFE20" s="181"/>
      <c r="HFF20" s="181"/>
      <c r="HFG20" s="181"/>
      <c r="HFH20" s="181"/>
      <c r="HFI20" s="181"/>
      <c r="HFJ20" s="181"/>
      <c r="HFK20" s="181"/>
      <c r="HFL20" s="181"/>
      <c r="HFM20" s="181"/>
      <c r="HFN20" s="181"/>
      <c r="HFO20" s="181"/>
      <c r="HFP20" s="181"/>
      <c r="HFQ20" s="181"/>
      <c r="HFR20" s="181"/>
      <c r="HFS20" s="181"/>
      <c r="HFT20" s="181"/>
      <c r="HFU20" s="181"/>
      <c r="HFV20" s="181"/>
      <c r="HFW20" s="181"/>
      <c r="HFX20" s="181"/>
      <c r="HFY20" s="181"/>
      <c r="HFZ20" s="181"/>
      <c r="HGA20" s="181"/>
      <c r="HGB20" s="181"/>
      <c r="HGC20" s="181"/>
      <c r="HGD20" s="181"/>
      <c r="HGE20" s="181"/>
      <c r="HGF20" s="181"/>
      <c r="HGG20" s="181"/>
      <c r="HGH20" s="181"/>
      <c r="HGI20" s="181"/>
      <c r="HGJ20" s="181"/>
      <c r="HGK20" s="181"/>
      <c r="HGL20" s="181"/>
      <c r="HGM20" s="181"/>
      <c r="HGN20" s="181"/>
      <c r="HGO20" s="181"/>
      <c r="HGP20" s="181"/>
      <c r="HGQ20" s="181"/>
      <c r="HGR20" s="181"/>
      <c r="HGS20" s="181"/>
      <c r="HGT20" s="181"/>
      <c r="HGU20" s="181"/>
      <c r="HGV20" s="181"/>
      <c r="HGW20" s="181"/>
      <c r="HGX20" s="181"/>
      <c r="HGY20" s="181"/>
      <c r="HGZ20" s="181"/>
      <c r="HHA20" s="181"/>
      <c r="HHB20" s="181"/>
      <c r="HHC20" s="181"/>
      <c r="HHD20" s="181"/>
      <c r="HHE20" s="181"/>
      <c r="HHF20" s="181"/>
      <c r="HHG20" s="181"/>
      <c r="HHH20" s="181"/>
      <c r="HHI20" s="181"/>
      <c r="HHJ20" s="181"/>
      <c r="HHK20" s="181"/>
      <c r="HHL20" s="181"/>
      <c r="HHM20" s="181"/>
      <c r="HHN20" s="181"/>
      <c r="HHO20" s="181"/>
      <c r="HHP20" s="181"/>
      <c r="HHQ20" s="181"/>
      <c r="HHR20" s="181"/>
      <c r="HHS20" s="181"/>
      <c r="HHT20" s="181"/>
      <c r="HHU20" s="181"/>
      <c r="HHV20" s="181"/>
      <c r="HHW20" s="181"/>
      <c r="HHX20" s="181"/>
      <c r="HHY20" s="181"/>
      <c r="HHZ20" s="181"/>
      <c r="HIA20" s="181"/>
      <c r="HIB20" s="181"/>
      <c r="HIC20" s="181"/>
      <c r="HID20" s="181"/>
      <c r="HIE20" s="181"/>
      <c r="HIF20" s="181"/>
      <c r="HIG20" s="181"/>
      <c r="HIH20" s="181"/>
      <c r="HII20" s="181"/>
      <c r="HIJ20" s="181"/>
      <c r="HIK20" s="181"/>
      <c r="HIL20" s="181"/>
      <c r="HIM20" s="181"/>
      <c r="HIN20" s="181"/>
      <c r="HIO20" s="181"/>
      <c r="HIP20" s="181"/>
      <c r="HIQ20" s="181"/>
      <c r="HIR20" s="181"/>
      <c r="HIS20" s="181"/>
      <c r="HIT20" s="181"/>
      <c r="HIU20" s="181"/>
      <c r="HIV20" s="181"/>
      <c r="HIW20" s="181"/>
      <c r="HIX20" s="181"/>
      <c r="HIY20" s="181"/>
      <c r="HIZ20" s="181"/>
      <c r="HJA20" s="181"/>
      <c r="HJB20" s="181"/>
      <c r="HJC20" s="181"/>
      <c r="HJD20" s="181"/>
      <c r="HJE20" s="181"/>
      <c r="HJF20" s="181"/>
      <c r="HJG20" s="181"/>
      <c r="HJH20" s="181"/>
      <c r="HJI20" s="181"/>
      <c r="HJJ20" s="181"/>
      <c r="HJK20" s="181"/>
      <c r="HJL20" s="181"/>
      <c r="HJM20" s="181"/>
      <c r="HJN20" s="181"/>
      <c r="HJO20" s="181"/>
      <c r="HJP20" s="181"/>
      <c r="HJQ20" s="181"/>
      <c r="HJR20" s="181"/>
      <c r="HJS20" s="181"/>
      <c r="HJT20" s="181"/>
      <c r="HJU20" s="181"/>
      <c r="HJV20" s="181"/>
      <c r="HJW20" s="181"/>
      <c r="HJX20" s="181"/>
      <c r="HJY20" s="181"/>
      <c r="HJZ20" s="181"/>
      <c r="HKA20" s="181"/>
      <c r="HKB20" s="181"/>
      <c r="HKC20" s="181"/>
      <c r="HKD20" s="181"/>
      <c r="HKE20" s="181"/>
      <c r="HKF20" s="181"/>
      <c r="HKG20" s="181"/>
      <c r="HKH20" s="181"/>
      <c r="HKI20" s="181"/>
      <c r="HKJ20" s="181"/>
      <c r="HKK20" s="181"/>
      <c r="HKL20" s="181"/>
      <c r="HKM20" s="181"/>
      <c r="HKN20" s="181"/>
      <c r="HKO20" s="181"/>
      <c r="HKP20" s="181"/>
      <c r="HKQ20" s="181"/>
      <c r="HKR20" s="181"/>
      <c r="HKS20" s="181"/>
      <c r="HKT20" s="181"/>
      <c r="HKU20" s="181"/>
      <c r="HKV20" s="181"/>
      <c r="HKW20" s="181"/>
      <c r="HKX20" s="181"/>
      <c r="HKY20" s="181"/>
      <c r="HKZ20" s="181"/>
      <c r="HLA20" s="181"/>
      <c r="HLB20" s="181"/>
      <c r="HLC20" s="181"/>
      <c r="HLD20" s="181"/>
      <c r="HLE20" s="181"/>
      <c r="HLF20" s="181"/>
      <c r="HLG20" s="181"/>
      <c r="HLH20" s="181"/>
      <c r="HLI20" s="181"/>
      <c r="HLJ20" s="181"/>
      <c r="HLK20" s="181"/>
      <c r="HLL20" s="181"/>
      <c r="HLM20" s="181"/>
      <c r="HLN20" s="181"/>
      <c r="HLO20" s="181"/>
      <c r="HLP20" s="181"/>
      <c r="HLQ20" s="181"/>
      <c r="HLR20" s="181"/>
      <c r="HLS20" s="181"/>
      <c r="HLT20" s="181"/>
      <c r="HLU20" s="181"/>
      <c r="HLV20" s="181"/>
      <c r="HLW20" s="181"/>
      <c r="HLX20" s="181"/>
      <c r="HLY20" s="181"/>
      <c r="HLZ20" s="181"/>
      <c r="HMA20" s="181"/>
      <c r="HMB20" s="181"/>
      <c r="HMC20" s="181"/>
      <c r="HMD20" s="181"/>
      <c r="HME20" s="181"/>
      <c r="HMF20" s="181"/>
      <c r="HMG20" s="181"/>
      <c r="HMH20" s="181"/>
      <c r="HMI20" s="181"/>
      <c r="HMJ20" s="181"/>
      <c r="HMK20" s="181"/>
      <c r="HML20" s="181"/>
      <c r="HMM20" s="181"/>
      <c r="HMN20" s="181"/>
      <c r="HMO20" s="181"/>
      <c r="HMP20" s="181"/>
      <c r="HMQ20" s="181"/>
      <c r="HMR20" s="181"/>
      <c r="HMS20" s="181"/>
      <c r="HMT20" s="181"/>
      <c r="HMU20" s="181"/>
      <c r="HMV20" s="181"/>
      <c r="HMW20" s="181"/>
      <c r="HMX20" s="181"/>
      <c r="HMY20" s="181"/>
      <c r="HMZ20" s="181"/>
      <c r="HNA20" s="181"/>
      <c r="HNB20" s="181"/>
      <c r="HNC20" s="181"/>
      <c r="HND20" s="181"/>
      <c r="HNE20" s="181"/>
      <c r="HNF20" s="181"/>
      <c r="HNG20" s="181"/>
      <c r="HNH20" s="181"/>
      <c r="HNI20" s="181"/>
      <c r="HNJ20" s="181"/>
      <c r="HNK20" s="181"/>
      <c r="HNL20" s="181"/>
      <c r="HNM20" s="181"/>
      <c r="HNN20" s="181"/>
      <c r="HNO20" s="181"/>
      <c r="HNP20" s="181"/>
      <c r="HNQ20" s="181"/>
      <c r="HNR20" s="181"/>
      <c r="HNS20" s="181"/>
      <c r="HNT20" s="181"/>
      <c r="HNU20" s="181"/>
      <c r="HNV20" s="181"/>
      <c r="HNW20" s="181"/>
      <c r="HNX20" s="181"/>
      <c r="HNY20" s="181"/>
      <c r="HNZ20" s="181"/>
      <c r="HOA20" s="181"/>
      <c r="HOB20" s="181"/>
      <c r="HOC20" s="181"/>
      <c r="HOD20" s="181"/>
      <c r="HOE20" s="181"/>
      <c r="HOF20" s="181"/>
      <c r="HOG20" s="181"/>
      <c r="HOH20" s="181"/>
      <c r="HOI20" s="181"/>
      <c r="HOJ20" s="181"/>
      <c r="HOK20" s="181"/>
      <c r="HOL20" s="181"/>
      <c r="HOM20" s="181"/>
      <c r="HON20" s="181"/>
      <c r="HOO20" s="181"/>
      <c r="HOP20" s="181"/>
      <c r="HOQ20" s="181"/>
      <c r="HOR20" s="181"/>
      <c r="HOS20" s="181"/>
      <c r="HOT20" s="181"/>
      <c r="HOU20" s="181"/>
      <c r="HOV20" s="181"/>
      <c r="HOW20" s="181"/>
      <c r="HOX20" s="181"/>
      <c r="HOY20" s="181"/>
      <c r="HOZ20" s="181"/>
      <c r="HPA20" s="181"/>
      <c r="HPB20" s="181"/>
      <c r="HPC20" s="181"/>
      <c r="HPD20" s="181"/>
      <c r="HPE20" s="181"/>
      <c r="HPF20" s="181"/>
      <c r="HPG20" s="181"/>
      <c r="HPH20" s="181"/>
      <c r="HPI20" s="181"/>
      <c r="HPJ20" s="181"/>
      <c r="HPK20" s="181"/>
      <c r="HPL20" s="181"/>
      <c r="HPM20" s="181"/>
      <c r="HPN20" s="181"/>
      <c r="HPO20" s="181"/>
      <c r="HPP20" s="181"/>
      <c r="HPQ20" s="181"/>
      <c r="HPR20" s="181"/>
      <c r="HPS20" s="181"/>
      <c r="HPT20" s="181"/>
      <c r="HPU20" s="181"/>
      <c r="HPV20" s="181"/>
      <c r="HPW20" s="181"/>
      <c r="HPX20" s="181"/>
      <c r="HPY20" s="181"/>
      <c r="HPZ20" s="181"/>
      <c r="HQA20" s="181"/>
      <c r="HQB20" s="181"/>
      <c r="HQC20" s="181"/>
      <c r="HQD20" s="181"/>
      <c r="HQE20" s="181"/>
      <c r="HQF20" s="181"/>
      <c r="HQG20" s="181"/>
      <c r="HQH20" s="181"/>
      <c r="HQI20" s="181"/>
      <c r="HQJ20" s="181"/>
      <c r="HQK20" s="181"/>
      <c r="HQL20" s="181"/>
      <c r="HQM20" s="181"/>
      <c r="HQN20" s="181"/>
      <c r="HQO20" s="181"/>
      <c r="HQP20" s="181"/>
      <c r="HQQ20" s="181"/>
      <c r="HQR20" s="181"/>
      <c r="HQS20" s="181"/>
      <c r="HQT20" s="181"/>
      <c r="HQU20" s="181"/>
      <c r="HQV20" s="181"/>
      <c r="HQW20" s="181"/>
      <c r="HQX20" s="181"/>
      <c r="HQY20" s="181"/>
      <c r="HQZ20" s="181"/>
      <c r="HRA20" s="181"/>
      <c r="HRB20" s="181"/>
      <c r="HRC20" s="181"/>
      <c r="HRD20" s="181"/>
      <c r="HRE20" s="181"/>
      <c r="HRF20" s="181"/>
      <c r="HRG20" s="181"/>
      <c r="HRH20" s="181"/>
      <c r="HRI20" s="181"/>
      <c r="HRJ20" s="181"/>
      <c r="HRK20" s="181"/>
      <c r="HRL20" s="181"/>
      <c r="HRM20" s="181"/>
      <c r="HRN20" s="181"/>
      <c r="HRO20" s="181"/>
      <c r="HRP20" s="181"/>
      <c r="HRQ20" s="181"/>
      <c r="HRR20" s="181"/>
      <c r="HRS20" s="181"/>
      <c r="HRT20" s="181"/>
      <c r="HRU20" s="181"/>
      <c r="HRV20" s="181"/>
      <c r="HRW20" s="181"/>
      <c r="HRX20" s="181"/>
      <c r="HRY20" s="181"/>
      <c r="HRZ20" s="181"/>
      <c r="HSA20" s="181"/>
      <c r="HSB20" s="181"/>
      <c r="HSC20" s="181"/>
      <c r="HSD20" s="181"/>
      <c r="HSE20" s="181"/>
      <c r="HSF20" s="181"/>
      <c r="HSG20" s="181"/>
      <c r="HSH20" s="181"/>
      <c r="HSI20" s="181"/>
      <c r="HSJ20" s="181"/>
      <c r="HSK20" s="181"/>
      <c r="HSL20" s="181"/>
      <c r="HSM20" s="181"/>
      <c r="HSN20" s="181"/>
      <c r="HSO20" s="181"/>
      <c r="HSP20" s="181"/>
      <c r="HSQ20" s="181"/>
      <c r="HSR20" s="181"/>
      <c r="HSS20" s="181"/>
      <c r="HST20" s="181"/>
      <c r="HSU20" s="181"/>
      <c r="HSV20" s="181"/>
      <c r="HSW20" s="181"/>
      <c r="HSX20" s="181"/>
      <c r="HSY20" s="181"/>
      <c r="HSZ20" s="181"/>
      <c r="HTA20" s="181"/>
      <c r="HTB20" s="181"/>
      <c r="HTC20" s="181"/>
      <c r="HTD20" s="181"/>
      <c r="HTE20" s="181"/>
      <c r="HTF20" s="181"/>
      <c r="HTG20" s="181"/>
      <c r="HTH20" s="181"/>
      <c r="HTI20" s="181"/>
      <c r="HTJ20" s="181"/>
      <c r="HTK20" s="181"/>
      <c r="HTL20" s="181"/>
      <c r="HTM20" s="181"/>
      <c r="HTN20" s="181"/>
      <c r="HTO20" s="181"/>
      <c r="HTP20" s="181"/>
      <c r="HTQ20" s="181"/>
      <c r="HTR20" s="181"/>
      <c r="HTS20" s="181"/>
      <c r="HTT20" s="181"/>
      <c r="HTU20" s="181"/>
      <c r="HTV20" s="181"/>
      <c r="HTW20" s="181"/>
      <c r="HTX20" s="181"/>
      <c r="HTY20" s="181"/>
      <c r="HTZ20" s="181"/>
      <c r="HUA20" s="181"/>
      <c r="HUB20" s="181"/>
      <c r="HUC20" s="181"/>
      <c r="HUD20" s="181"/>
      <c r="HUE20" s="181"/>
      <c r="HUF20" s="181"/>
      <c r="HUG20" s="181"/>
      <c r="HUH20" s="181"/>
      <c r="HUI20" s="181"/>
      <c r="HUJ20" s="181"/>
      <c r="HUK20" s="181"/>
      <c r="HUL20" s="181"/>
      <c r="HUM20" s="181"/>
      <c r="HUN20" s="181"/>
      <c r="HUO20" s="181"/>
      <c r="HUP20" s="181"/>
      <c r="HUQ20" s="181"/>
      <c r="HUR20" s="181"/>
      <c r="HUS20" s="181"/>
      <c r="HUT20" s="181"/>
      <c r="HUU20" s="181"/>
      <c r="HUV20" s="181"/>
      <c r="HUW20" s="181"/>
      <c r="HUX20" s="181"/>
      <c r="HUY20" s="181"/>
      <c r="HUZ20" s="181"/>
      <c r="HVA20" s="181"/>
      <c r="HVB20" s="181"/>
      <c r="HVC20" s="181"/>
      <c r="HVD20" s="181"/>
      <c r="HVE20" s="181"/>
      <c r="HVF20" s="181"/>
      <c r="HVG20" s="181"/>
      <c r="HVH20" s="181"/>
      <c r="HVI20" s="181"/>
      <c r="HVJ20" s="181"/>
      <c r="HVK20" s="181"/>
      <c r="HVL20" s="181"/>
      <c r="HVM20" s="181"/>
      <c r="HVN20" s="181"/>
      <c r="HVO20" s="181"/>
      <c r="HVP20" s="181"/>
      <c r="HVQ20" s="181"/>
      <c r="HVR20" s="181"/>
      <c r="HVS20" s="181"/>
      <c r="HVT20" s="181"/>
      <c r="HVU20" s="181"/>
      <c r="HVV20" s="181"/>
      <c r="HVW20" s="181"/>
      <c r="HVX20" s="181"/>
      <c r="HVY20" s="181"/>
      <c r="HVZ20" s="181"/>
      <c r="HWA20" s="181"/>
      <c r="HWB20" s="181"/>
      <c r="HWC20" s="181"/>
      <c r="HWD20" s="181"/>
      <c r="HWE20" s="181"/>
      <c r="HWF20" s="181"/>
      <c r="HWG20" s="181"/>
      <c r="HWH20" s="181"/>
      <c r="HWI20" s="181"/>
      <c r="HWJ20" s="181"/>
      <c r="HWK20" s="181"/>
      <c r="HWL20" s="181"/>
      <c r="HWM20" s="181"/>
      <c r="HWN20" s="181"/>
      <c r="HWO20" s="181"/>
      <c r="HWP20" s="181"/>
      <c r="HWQ20" s="181"/>
      <c r="HWR20" s="181"/>
      <c r="HWS20" s="181"/>
      <c r="HWT20" s="181"/>
      <c r="HWU20" s="181"/>
      <c r="HWV20" s="181"/>
      <c r="HWW20" s="181"/>
      <c r="HWX20" s="181"/>
      <c r="HWY20" s="181"/>
      <c r="HWZ20" s="181"/>
      <c r="HXA20" s="181"/>
      <c r="HXB20" s="181"/>
      <c r="HXC20" s="181"/>
      <c r="HXD20" s="181"/>
      <c r="HXE20" s="181"/>
      <c r="HXF20" s="181"/>
      <c r="HXG20" s="181"/>
      <c r="HXH20" s="181"/>
      <c r="HXI20" s="181"/>
      <c r="HXJ20" s="181"/>
      <c r="HXK20" s="181"/>
      <c r="HXL20" s="181"/>
      <c r="HXM20" s="181"/>
      <c r="HXN20" s="181"/>
      <c r="HXO20" s="181"/>
      <c r="HXP20" s="181"/>
      <c r="HXQ20" s="181"/>
      <c r="HXR20" s="181"/>
      <c r="HXS20" s="181"/>
      <c r="HXT20" s="181"/>
      <c r="HXU20" s="181"/>
      <c r="HXV20" s="181"/>
      <c r="HXW20" s="181"/>
      <c r="HXX20" s="181"/>
      <c r="HXY20" s="181"/>
      <c r="HXZ20" s="181"/>
      <c r="HYA20" s="181"/>
      <c r="HYB20" s="181"/>
      <c r="HYC20" s="181"/>
      <c r="HYD20" s="181"/>
      <c r="HYE20" s="181"/>
      <c r="HYF20" s="181"/>
      <c r="HYG20" s="181"/>
      <c r="HYH20" s="181"/>
      <c r="HYI20" s="181"/>
      <c r="HYJ20" s="181"/>
      <c r="HYK20" s="181"/>
      <c r="HYL20" s="181"/>
      <c r="HYM20" s="181"/>
      <c r="HYN20" s="181"/>
      <c r="HYO20" s="181"/>
      <c r="HYP20" s="181"/>
      <c r="HYQ20" s="181"/>
      <c r="HYR20" s="181"/>
      <c r="HYS20" s="181"/>
      <c r="HYT20" s="181"/>
      <c r="HYU20" s="181"/>
      <c r="HYV20" s="181"/>
      <c r="HYW20" s="181"/>
      <c r="HYX20" s="181"/>
      <c r="HYY20" s="181"/>
      <c r="HYZ20" s="181"/>
      <c r="HZA20" s="181"/>
      <c r="HZB20" s="181"/>
      <c r="HZC20" s="181"/>
      <c r="HZD20" s="181"/>
      <c r="HZE20" s="181"/>
      <c r="HZF20" s="181"/>
      <c r="HZG20" s="181"/>
      <c r="HZH20" s="181"/>
      <c r="HZI20" s="181"/>
      <c r="HZJ20" s="181"/>
      <c r="HZK20" s="181"/>
      <c r="HZL20" s="181"/>
      <c r="HZM20" s="181"/>
      <c r="HZN20" s="181"/>
      <c r="HZO20" s="181"/>
      <c r="HZP20" s="181"/>
      <c r="HZQ20" s="181"/>
      <c r="HZR20" s="181"/>
      <c r="HZS20" s="181"/>
      <c r="HZT20" s="181"/>
      <c r="HZU20" s="181"/>
      <c r="HZV20" s="181"/>
      <c r="HZW20" s="181"/>
      <c r="HZX20" s="181"/>
      <c r="HZY20" s="181"/>
      <c r="HZZ20" s="181"/>
      <c r="IAA20" s="181"/>
      <c r="IAB20" s="181"/>
      <c r="IAC20" s="181"/>
      <c r="IAD20" s="181"/>
      <c r="IAE20" s="181"/>
      <c r="IAF20" s="181"/>
      <c r="IAG20" s="181"/>
      <c r="IAH20" s="181"/>
      <c r="IAI20" s="181"/>
      <c r="IAJ20" s="181"/>
      <c r="IAK20" s="181"/>
      <c r="IAL20" s="181"/>
      <c r="IAM20" s="181"/>
      <c r="IAN20" s="181"/>
      <c r="IAO20" s="181"/>
      <c r="IAP20" s="181"/>
      <c r="IAQ20" s="181"/>
      <c r="IAR20" s="181"/>
      <c r="IAS20" s="181"/>
      <c r="IAT20" s="181"/>
      <c r="IAU20" s="181"/>
      <c r="IAV20" s="181"/>
      <c r="IAW20" s="181"/>
      <c r="IAX20" s="181"/>
      <c r="IAY20" s="181"/>
      <c r="IAZ20" s="181"/>
      <c r="IBA20" s="181"/>
      <c r="IBB20" s="181"/>
      <c r="IBC20" s="181"/>
      <c r="IBD20" s="181"/>
      <c r="IBE20" s="181"/>
      <c r="IBF20" s="181"/>
      <c r="IBG20" s="181"/>
      <c r="IBH20" s="181"/>
      <c r="IBI20" s="181"/>
      <c r="IBJ20" s="181"/>
      <c r="IBK20" s="181"/>
      <c r="IBL20" s="181"/>
      <c r="IBM20" s="181"/>
      <c r="IBN20" s="181"/>
      <c r="IBO20" s="181"/>
      <c r="IBP20" s="181"/>
      <c r="IBQ20" s="181"/>
      <c r="IBR20" s="181"/>
      <c r="IBS20" s="181"/>
      <c r="IBT20" s="181"/>
      <c r="IBU20" s="181"/>
      <c r="IBV20" s="181"/>
      <c r="IBW20" s="181"/>
      <c r="IBX20" s="181"/>
      <c r="IBY20" s="181"/>
      <c r="IBZ20" s="181"/>
      <c r="ICA20" s="181"/>
      <c r="ICB20" s="181"/>
      <c r="ICC20" s="181"/>
      <c r="ICD20" s="181"/>
      <c r="ICE20" s="181"/>
      <c r="ICF20" s="181"/>
      <c r="ICG20" s="181"/>
      <c r="ICH20" s="181"/>
      <c r="ICI20" s="181"/>
      <c r="ICJ20" s="181"/>
      <c r="ICK20" s="181"/>
      <c r="ICL20" s="181"/>
      <c r="ICM20" s="181"/>
      <c r="ICN20" s="181"/>
      <c r="ICO20" s="181"/>
      <c r="ICP20" s="181"/>
      <c r="ICQ20" s="181"/>
      <c r="ICR20" s="181"/>
      <c r="ICS20" s="181"/>
      <c r="ICT20" s="181"/>
      <c r="ICU20" s="181"/>
      <c r="ICV20" s="181"/>
      <c r="ICW20" s="181"/>
      <c r="ICX20" s="181"/>
      <c r="ICY20" s="181"/>
      <c r="ICZ20" s="181"/>
      <c r="IDA20" s="181"/>
      <c r="IDB20" s="181"/>
      <c r="IDC20" s="181"/>
      <c r="IDD20" s="181"/>
      <c r="IDE20" s="181"/>
      <c r="IDF20" s="181"/>
      <c r="IDG20" s="181"/>
      <c r="IDH20" s="181"/>
      <c r="IDI20" s="181"/>
      <c r="IDJ20" s="181"/>
      <c r="IDK20" s="181"/>
      <c r="IDL20" s="181"/>
      <c r="IDM20" s="181"/>
      <c r="IDN20" s="181"/>
      <c r="IDO20" s="181"/>
      <c r="IDP20" s="181"/>
      <c r="IDQ20" s="181"/>
      <c r="IDR20" s="181"/>
      <c r="IDS20" s="181"/>
      <c r="IDT20" s="181"/>
      <c r="IDU20" s="181"/>
      <c r="IDV20" s="181"/>
      <c r="IDW20" s="181"/>
      <c r="IDX20" s="181"/>
      <c r="IDY20" s="181"/>
      <c r="IDZ20" s="181"/>
      <c r="IEA20" s="181"/>
      <c r="IEB20" s="181"/>
      <c r="IEC20" s="181"/>
      <c r="IED20" s="181"/>
      <c r="IEE20" s="181"/>
      <c r="IEF20" s="181"/>
      <c r="IEG20" s="181"/>
      <c r="IEH20" s="181"/>
      <c r="IEI20" s="181"/>
      <c r="IEJ20" s="181"/>
      <c r="IEK20" s="181"/>
      <c r="IEL20" s="181"/>
      <c r="IEM20" s="181"/>
      <c r="IEN20" s="181"/>
      <c r="IEO20" s="181"/>
      <c r="IEP20" s="181"/>
      <c r="IEQ20" s="181"/>
      <c r="IER20" s="181"/>
      <c r="IES20" s="181"/>
      <c r="IET20" s="181"/>
      <c r="IEU20" s="181"/>
      <c r="IEV20" s="181"/>
      <c r="IEW20" s="181"/>
      <c r="IEX20" s="181"/>
      <c r="IEY20" s="181"/>
      <c r="IEZ20" s="181"/>
      <c r="IFA20" s="181"/>
      <c r="IFB20" s="181"/>
      <c r="IFC20" s="181"/>
      <c r="IFD20" s="181"/>
      <c r="IFE20" s="181"/>
      <c r="IFF20" s="181"/>
      <c r="IFG20" s="181"/>
      <c r="IFH20" s="181"/>
      <c r="IFI20" s="181"/>
      <c r="IFJ20" s="181"/>
      <c r="IFK20" s="181"/>
      <c r="IFL20" s="181"/>
      <c r="IFM20" s="181"/>
      <c r="IFN20" s="181"/>
      <c r="IFO20" s="181"/>
      <c r="IFP20" s="181"/>
      <c r="IFQ20" s="181"/>
      <c r="IFR20" s="181"/>
      <c r="IFS20" s="181"/>
      <c r="IFT20" s="181"/>
      <c r="IFU20" s="181"/>
      <c r="IFV20" s="181"/>
      <c r="IFW20" s="181"/>
      <c r="IFX20" s="181"/>
      <c r="IFY20" s="181"/>
      <c r="IFZ20" s="181"/>
      <c r="IGA20" s="181"/>
      <c r="IGB20" s="181"/>
      <c r="IGC20" s="181"/>
      <c r="IGD20" s="181"/>
      <c r="IGE20" s="181"/>
      <c r="IGF20" s="181"/>
      <c r="IGG20" s="181"/>
      <c r="IGH20" s="181"/>
      <c r="IGI20" s="181"/>
      <c r="IGJ20" s="181"/>
      <c r="IGK20" s="181"/>
      <c r="IGL20" s="181"/>
      <c r="IGM20" s="181"/>
      <c r="IGN20" s="181"/>
      <c r="IGO20" s="181"/>
      <c r="IGP20" s="181"/>
      <c r="IGQ20" s="181"/>
      <c r="IGR20" s="181"/>
      <c r="IGS20" s="181"/>
      <c r="IGT20" s="181"/>
      <c r="IGU20" s="181"/>
      <c r="IGV20" s="181"/>
      <c r="IGW20" s="181"/>
      <c r="IGX20" s="181"/>
      <c r="IGY20" s="181"/>
      <c r="IGZ20" s="181"/>
      <c r="IHA20" s="181"/>
      <c r="IHB20" s="181"/>
      <c r="IHC20" s="181"/>
      <c r="IHD20" s="181"/>
      <c r="IHE20" s="181"/>
      <c r="IHF20" s="181"/>
      <c r="IHG20" s="181"/>
      <c r="IHH20" s="181"/>
      <c r="IHI20" s="181"/>
      <c r="IHJ20" s="181"/>
      <c r="IHK20" s="181"/>
      <c r="IHL20" s="181"/>
      <c r="IHM20" s="181"/>
      <c r="IHN20" s="181"/>
      <c r="IHO20" s="181"/>
      <c r="IHP20" s="181"/>
      <c r="IHQ20" s="181"/>
      <c r="IHR20" s="181"/>
      <c r="IHS20" s="181"/>
      <c r="IHT20" s="181"/>
      <c r="IHU20" s="181"/>
      <c r="IHV20" s="181"/>
      <c r="IHW20" s="181"/>
      <c r="IHX20" s="181"/>
      <c r="IHY20" s="181"/>
      <c r="IHZ20" s="181"/>
      <c r="IIA20" s="181"/>
      <c r="IIB20" s="181"/>
      <c r="IIC20" s="181"/>
      <c r="IID20" s="181"/>
      <c r="IIE20" s="181"/>
      <c r="IIF20" s="181"/>
      <c r="IIG20" s="181"/>
      <c r="IIH20" s="181"/>
      <c r="III20" s="181"/>
      <c r="IIJ20" s="181"/>
      <c r="IIK20" s="181"/>
      <c r="IIL20" s="181"/>
      <c r="IIM20" s="181"/>
      <c r="IIN20" s="181"/>
      <c r="IIO20" s="181"/>
      <c r="IIP20" s="181"/>
      <c r="IIQ20" s="181"/>
      <c r="IIR20" s="181"/>
      <c r="IIS20" s="181"/>
      <c r="IIT20" s="181"/>
      <c r="IIU20" s="181"/>
      <c r="IIV20" s="181"/>
      <c r="IIW20" s="181"/>
      <c r="IIX20" s="181"/>
      <c r="IIY20" s="181"/>
      <c r="IIZ20" s="181"/>
      <c r="IJA20" s="181"/>
      <c r="IJB20" s="181"/>
      <c r="IJC20" s="181"/>
      <c r="IJD20" s="181"/>
      <c r="IJE20" s="181"/>
      <c r="IJF20" s="181"/>
      <c r="IJG20" s="181"/>
      <c r="IJH20" s="181"/>
      <c r="IJI20" s="181"/>
      <c r="IJJ20" s="181"/>
      <c r="IJK20" s="181"/>
      <c r="IJL20" s="181"/>
      <c r="IJM20" s="181"/>
      <c r="IJN20" s="181"/>
      <c r="IJO20" s="181"/>
      <c r="IJP20" s="181"/>
      <c r="IJQ20" s="181"/>
      <c r="IJR20" s="181"/>
      <c r="IJS20" s="181"/>
      <c r="IJT20" s="181"/>
      <c r="IJU20" s="181"/>
      <c r="IJV20" s="181"/>
      <c r="IJW20" s="181"/>
      <c r="IJX20" s="181"/>
      <c r="IJY20" s="181"/>
      <c r="IJZ20" s="181"/>
      <c r="IKA20" s="181"/>
      <c r="IKB20" s="181"/>
      <c r="IKC20" s="181"/>
      <c r="IKD20" s="181"/>
      <c r="IKE20" s="181"/>
      <c r="IKF20" s="181"/>
      <c r="IKG20" s="181"/>
      <c r="IKH20" s="181"/>
      <c r="IKI20" s="181"/>
      <c r="IKJ20" s="181"/>
      <c r="IKK20" s="181"/>
      <c r="IKL20" s="181"/>
      <c r="IKM20" s="181"/>
      <c r="IKN20" s="181"/>
      <c r="IKO20" s="181"/>
      <c r="IKP20" s="181"/>
      <c r="IKQ20" s="181"/>
      <c r="IKR20" s="181"/>
      <c r="IKS20" s="181"/>
      <c r="IKT20" s="181"/>
      <c r="IKU20" s="181"/>
      <c r="IKV20" s="181"/>
      <c r="IKW20" s="181"/>
      <c r="IKX20" s="181"/>
      <c r="IKY20" s="181"/>
      <c r="IKZ20" s="181"/>
      <c r="ILA20" s="181"/>
      <c r="ILB20" s="181"/>
      <c r="ILC20" s="181"/>
      <c r="ILD20" s="181"/>
      <c r="ILE20" s="181"/>
      <c r="ILF20" s="181"/>
      <c r="ILG20" s="181"/>
      <c r="ILH20" s="181"/>
      <c r="ILI20" s="181"/>
      <c r="ILJ20" s="181"/>
      <c r="ILK20" s="181"/>
      <c r="ILL20" s="181"/>
      <c r="ILM20" s="181"/>
      <c r="ILN20" s="181"/>
      <c r="ILO20" s="181"/>
      <c r="ILP20" s="181"/>
      <c r="ILQ20" s="181"/>
      <c r="ILR20" s="181"/>
      <c r="ILS20" s="181"/>
      <c r="ILT20" s="181"/>
      <c r="ILU20" s="181"/>
      <c r="ILV20" s="181"/>
      <c r="ILW20" s="181"/>
      <c r="ILX20" s="181"/>
      <c r="ILY20" s="181"/>
      <c r="ILZ20" s="181"/>
      <c r="IMA20" s="181"/>
      <c r="IMB20" s="181"/>
      <c r="IMC20" s="181"/>
      <c r="IMD20" s="181"/>
      <c r="IME20" s="181"/>
      <c r="IMF20" s="181"/>
      <c r="IMG20" s="181"/>
      <c r="IMH20" s="181"/>
      <c r="IMI20" s="181"/>
      <c r="IMJ20" s="181"/>
      <c r="IMK20" s="181"/>
      <c r="IML20" s="181"/>
      <c r="IMM20" s="181"/>
      <c r="IMN20" s="181"/>
      <c r="IMO20" s="181"/>
      <c r="IMP20" s="181"/>
      <c r="IMQ20" s="181"/>
      <c r="IMR20" s="181"/>
      <c r="IMS20" s="181"/>
      <c r="IMT20" s="181"/>
      <c r="IMU20" s="181"/>
      <c r="IMV20" s="181"/>
      <c r="IMW20" s="181"/>
      <c r="IMX20" s="181"/>
      <c r="IMY20" s="181"/>
      <c r="IMZ20" s="181"/>
      <c r="INA20" s="181"/>
      <c r="INB20" s="181"/>
      <c r="INC20" s="181"/>
      <c r="IND20" s="181"/>
      <c r="INE20" s="181"/>
      <c r="INF20" s="181"/>
      <c r="ING20" s="181"/>
      <c r="INH20" s="181"/>
      <c r="INI20" s="181"/>
      <c r="INJ20" s="181"/>
      <c r="INK20" s="181"/>
      <c r="INL20" s="181"/>
      <c r="INM20" s="181"/>
      <c r="INN20" s="181"/>
      <c r="INO20" s="181"/>
      <c r="INP20" s="181"/>
      <c r="INQ20" s="181"/>
      <c r="INR20" s="181"/>
      <c r="INS20" s="181"/>
      <c r="INT20" s="181"/>
      <c r="INU20" s="181"/>
      <c r="INV20" s="181"/>
      <c r="INW20" s="181"/>
      <c r="INX20" s="181"/>
      <c r="INY20" s="181"/>
      <c r="INZ20" s="181"/>
      <c r="IOA20" s="181"/>
      <c r="IOB20" s="181"/>
      <c r="IOC20" s="181"/>
      <c r="IOD20" s="181"/>
      <c r="IOE20" s="181"/>
      <c r="IOF20" s="181"/>
      <c r="IOG20" s="181"/>
      <c r="IOH20" s="181"/>
      <c r="IOI20" s="181"/>
      <c r="IOJ20" s="181"/>
      <c r="IOK20" s="181"/>
      <c r="IOL20" s="181"/>
      <c r="IOM20" s="181"/>
      <c r="ION20" s="181"/>
      <c r="IOO20" s="181"/>
      <c r="IOP20" s="181"/>
      <c r="IOQ20" s="181"/>
      <c r="IOR20" s="181"/>
      <c r="IOS20" s="181"/>
      <c r="IOT20" s="181"/>
      <c r="IOU20" s="181"/>
      <c r="IOV20" s="181"/>
      <c r="IOW20" s="181"/>
      <c r="IOX20" s="181"/>
      <c r="IOY20" s="181"/>
      <c r="IOZ20" s="181"/>
      <c r="IPA20" s="181"/>
      <c r="IPB20" s="181"/>
      <c r="IPC20" s="181"/>
      <c r="IPD20" s="181"/>
      <c r="IPE20" s="181"/>
      <c r="IPF20" s="181"/>
      <c r="IPG20" s="181"/>
      <c r="IPH20" s="181"/>
      <c r="IPI20" s="181"/>
      <c r="IPJ20" s="181"/>
      <c r="IPK20" s="181"/>
      <c r="IPL20" s="181"/>
      <c r="IPM20" s="181"/>
      <c r="IPN20" s="181"/>
      <c r="IPO20" s="181"/>
      <c r="IPP20" s="181"/>
      <c r="IPQ20" s="181"/>
      <c r="IPR20" s="181"/>
      <c r="IPS20" s="181"/>
      <c r="IPT20" s="181"/>
      <c r="IPU20" s="181"/>
      <c r="IPV20" s="181"/>
      <c r="IPW20" s="181"/>
      <c r="IPX20" s="181"/>
      <c r="IPY20" s="181"/>
      <c r="IPZ20" s="181"/>
      <c r="IQA20" s="181"/>
      <c r="IQB20" s="181"/>
      <c r="IQC20" s="181"/>
      <c r="IQD20" s="181"/>
      <c r="IQE20" s="181"/>
      <c r="IQF20" s="181"/>
      <c r="IQG20" s="181"/>
      <c r="IQH20" s="181"/>
      <c r="IQI20" s="181"/>
      <c r="IQJ20" s="181"/>
      <c r="IQK20" s="181"/>
      <c r="IQL20" s="181"/>
      <c r="IQM20" s="181"/>
      <c r="IQN20" s="181"/>
      <c r="IQO20" s="181"/>
      <c r="IQP20" s="181"/>
      <c r="IQQ20" s="181"/>
      <c r="IQR20" s="181"/>
      <c r="IQS20" s="181"/>
      <c r="IQT20" s="181"/>
      <c r="IQU20" s="181"/>
      <c r="IQV20" s="181"/>
      <c r="IQW20" s="181"/>
      <c r="IQX20" s="181"/>
      <c r="IQY20" s="181"/>
      <c r="IQZ20" s="181"/>
      <c r="IRA20" s="181"/>
      <c r="IRB20" s="181"/>
      <c r="IRC20" s="181"/>
      <c r="IRD20" s="181"/>
      <c r="IRE20" s="181"/>
      <c r="IRF20" s="181"/>
      <c r="IRG20" s="181"/>
      <c r="IRH20" s="181"/>
      <c r="IRI20" s="181"/>
      <c r="IRJ20" s="181"/>
      <c r="IRK20" s="181"/>
      <c r="IRL20" s="181"/>
      <c r="IRM20" s="181"/>
      <c r="IRN20" s="181"/>
      <c r="IRO20" s="181"/>
      <c r="IRP20" s="181"/>
      <c r="IRQ20" s="181"/>
      <c r="IRR20" s="181"/>
      <c r="IRS20" s="181"/>
      <c r="IRT20" s="181"/>
      <c r="IRU20" s="181"/>
      <c r="IRV20" s="181"/>
      <c r="IRW20" s="181"/>
      <c r="IRX20" s="181"/>
      <c r="IRY20" s="181"/>
      <c r="IRZ20" s="181"/>
      <c r="ISA20" s="181"/>
      <c r="ISB20" s="181"/>
      <c r="ISC20" s="181"/>
      <c r="ISD20" s="181"/>
      <c r="ISE20" s="181"/>
      <c r="ISF20" s="181"/>
      <c r="ISG20" s="181"/>
      <c r="ISH20" s="181"/>
      <c r="ISI20" s="181"/>
      <c r="ISJ20" s="181"/>
      <c r="ISK20" s="181"/>
      <c r="ISL20" s="181"/>
      <c r="ISM20" s="181"/>
      <c r="ISN20" s="181"/>
      <c r="ISO20" s="181"/>
      <c r="ISP20" s="181"/>
      <c r="ISQ20" s="181"/>
      <c r="ISR20" s="181"/>
      <c r="ISS20" s="181"/>
      <c r="IST20" s="181"/>
      <c r="ISU20" s="181"/>
      <c r="ISV20" s="181"/>
      <c r="ISW20" s="181"/>
      <c r="ISX20" s="181"/>
      <c r="ISY20" s="181"/>
      <c r="ISZ20" s="181"/>
      <c r="ITA20" s="181"/>
      <c r="ITB20" s="181"/>
      <c r="ITC20" s="181"/>
      <c r="ITD20" s="181"/>
      <c r="ITE20" s="181"/>
      <c r="ITF20" s="181"/>
      <c r="ITG20" s="181"/>
      <c r="ITH20" s="181"/>
      <c r="ITI20" s="181"/>
      <c r="ITJ20" s="181"/>
      <c r="ITK20" s="181"/>
      <c r="ITL20" s="181"/>
      <c r="ITM20" s="181"/>
      <c r="ITN20" s="181"/>
      <c r="ITO20" s="181"/>
      <c r="ITP20" s="181"/>
      <c r="ITQ20" s="181"/>
      <c r="ITR20" s="181"/>
      <c r="ITS20" s="181"/>
      <c r="ITT20" s="181"/>
      <c r="ITU20" s="181"/>
      <c r="ITV20" s="181"/>
      <c r="ITW20" s="181"/>
      <c r="ITX20" s="181"/>
      <c r="ITY20" s="181"/>
      <c r="ITZ20" s="181"/>
      <c r="IUA20" s="181"/>
      <c r="IUB20" s="181"/>
      <c r="IUC20" s="181"/>
      <c r="IUD20" s="181"/>
      <c r="IUE20" s="181"/>
      <c r="IUF20" s="181"/>
      <c r="IUG20" s="181"/>
      <c r="IUH20" s="181"/>
      <c r="IUI20" s="181"/>
      <c r="IUJ20" s="181"/>
      <c r="IUK20" s="181"/>
      <c r="IUL20" s="181"/>
      <c r="IUM20" s="181"/>
      <c r="IUN20" s="181"/>
      <c r="IUO20" s="181"/>
      <c r="IUP20" s="181"/>
      <c r="IUQ20" s="181"/>
      <c r="IUR20" s="181"/>
      <c r="IUS20" s="181"/>
      <c r="IUT20" s="181"/>
      <c r="IUU20" s="181"/>
      <c r="IUV20" s="181"/>
      <c r="IUW20" s="181"/>
      <c r="IUX20" s="181"/>
      <c r="IUY20" s="181"/>
      <c r="IUZ20" s="181"/>
      <c r="IVA20" s="181"/>
      <c r="IVB20" s="181"/>
      <c r="IVC20" s="181"/>
      <c r="IVD20" s="181"/>
      <c r="IVE20" s="181"/>
      <c r="IVF20" s="181"/>
      <c r="IVG20" s="181"/>
      <c r="IVH20" s="181"/>
      <c r="IVI20" s="181"/>
      <c r="IVJ20" s="181"/>
      <c r="IVK20" s="181"/>
      <c r="IVL20" s="181"/>
      <c r="IVM20" s="181"/>
      <c r="IVN20" s="181"/>
      <c r="IVO20" s="181"/>
      <c r="IVP20" s="181"/>
      <c r="IVQ20" s="181"/>
      <c r="IVR20" s="181"/>
      <c r="IVS20" s="181"/>
      <c r="IVT20" s="181"/>
      <c r="IVU20" s="181"/>
      <c r="IVV20" s="181"/>
      <c r="IVW20" s="181"/>
      <c r="IVX20" s="181"/>
      <c r="IVY20" s="181"/>
      <c r="IVZ20" s="181"/>
      <c r="IWA20" s="181"/>
      <c r="IWB20" s="181"/>
      <c r="IWC20" s="181"/>
      <c r="IWD20" s="181"/>
      <c r="IWE20" s="181"/>
      <c r="IWF20" s="181"/>
      <c r="IWG20" s="181"/>
      <c r="IWH20" s="181"/>
      <c r="IWI20" s="181"/>
      <c r="IWJ20" s="181"/>
      <c r="IWK20" s="181"/>
      <c r="IWL20" s="181"/>
      <c r="IWM20" s="181"/>
      <c r="IWN20" s="181"/>
      <c r="IWO20" s="181"/>
      <c r="IWP20" s="181"/>
      <c r="IWQ20" s="181"/>
      <c r="IWR20" s="181"/>
      <c r="IWS20" s="181"/>
      <c r="IWT20" s="181"/>
      <c r="IWU20" s="181"/>
      <c r="IWV20" s="181"/>
      <c r="IWW20" s="181"/>
      <c r="IWX20" s="181"/>
      <c r="IWY20" s="181"/>
      <c r="IWZ20" s="181"/>
      <c r="IXA20" s="181"/>
      <c r="IXB20" s="181"/>
      <c r="IXC20" s="181"/>
      <c r="IXD20" s="181"/>
      <c r="IXE20" s="181"/>
      <c r="IXF20" s="181"/>
      <c r="IXG20" s="181"/>
      <c r="IXH20" s="181"/>
      <c r="IXI20" s="181"/>
      <c r="IXJ20" s="181"/>
      <c r="IXK20" s="181"/>
      <c r="IXL20" s="181"/>
      <c r="IXM20" s="181"/>
      <c r="IXN20" s="181"/>
      <c r="IXO20" s="181"/>
      <c r="IXP20" s="181"/>
      <c r="IXQ20" s="181"/>
      <c r="IXR20" s="181"/>
      <c r="IXS20" s="181"/>
      <c r="IXT20" s="181"/>
      <c r="IXU20" s="181"/>
      <c r="IXV20" s="181"/>
      <c r="IXW20" s="181"/>
      <c r="IXX20" s="181"/>
      <c r="IXY20" s="181"/>
      <c r="IXZ20" s="181"/>
      <c r="IYA20" s="181"/>
      <c r="IYB20" s="181"/>
      <c r="IYC20" s="181"/>
      <c r="IYD20" s="181"/>
      <c r="IYE20" s="181"/>
      <c r="IYF20" s="181"/>
      <c r="IYG20" s="181"/>
      <c r="IYH20" s="181"/>
      <c r="IYI20" s="181"/>
      <c r="IYJ20" s="181"/>
      <c r="IYK20" s="181"/>
      <c r="IYL20" s="181"/>
      <c r="IYM20" s="181"/>
      <c r="IYN20" s="181"/>
      <c r="IYO20" s="181"/>
      <c r="IYP20" s="181"/>
      <c r="IYQ20" s="181"/>
      <c r="IYR20" s="181"/>
      <c r="IYS20" s="181"/>
      <c r="IYT20" s="181"/>
      <c r="IYU20" s="181"/>
      <c r="IYV20" s="181"/>
      <c r="IYW20" s="181"/>
      <c r="IYX20" s="181"/>
      <c r="IYY20" s="181"/>
      <c r="IYZ20" s="181"/>
      <c r="IZA20" s="181"/>
      <c r="IZB20" s="181"/>
      <c r="IZC20" s="181"/>
      <c r="IZD20" s="181"/>
      <c r="IZE20" s="181"/>
      <c r="IZF20" s="181"/>
      <c r="IZG20" s="181"/>
      <c r="IZH20" s="181"/>
      <c r="IZI20" s="181"/>
      <c r="IZJ20" s="181"/>
      <c r="IZK20" s="181"/>
      <c r="IZL20" s="181"/>
      <c r="IZM20" s="181"/>
      <c r="IZN20" s="181"/>
      <c r="IZO20" s="181"/>
      <c r="IZP20" s="181"/>
      <c r="IZQ20" s="181"/>
      <c r="IZR20" s="181"/>
      <c r="IZS20" s="181"/>
      <c r="IZT20" s="181"/>
      <c r="IZU20" s="181"/>
      <c r="IZV20" s="181"/>
      <c r="IZW20" s="181"/>
      <c r="IZX20" s="181"/>
      <c r="IZY20" s="181"/>
      <c r="IZZ20" s="181"/>
      <c r="JAA20" s="181"/>
      <c r="JAB20" s="181"/>
      <c r="JAC20" s="181"/>
      <c r="JAD20" s="181"/>
      <c r="JAE20" s="181"/>
      <c r="JAF20" s="181"/>
      <c r="JAG20" s="181"/>
      <c r="JAH20" s="181"/>
      <c r="JAI20" s="181"/>
      <c r="JAJ20" s="181"/>
      <c r="JAK20" s="181"/>
      <c r="JAL20" s="181"/>
      <c r="JAM20" s="181"/>
      <c r="JAN20" s="181"/>
      <c r="JAO20" s="181"/>
      <c r="JAP20" s="181"/>
      <c r="JAQ20" s="181"/>
      <c r="JAR20" s="181"/>
      <c r="JAS20" s="181"/>
      <c r="JAT20" s="181"/>
      <c r="JAU20" s="181"/>
      <c r="JAV20" s="181"/>
      <c r="JAW20" s="181"/>
      <c r="JAX20" s="181"/>
      <c r="JAY20" s="181"/>
      <c r="JAZ20" s="181"/>
      <c r="JBA20" s="181"/>
      <c r="JBB20" s="181"/>
      <c r="JBC20" s="181"/>
      <c r="JBD20" s="181"/>
      <c r="JBE20" s="181"/>
      <c r="JBF20" s="181"/>
      <c r="JBG20" s="181"/>
      <c r="JBH20" s="181"/>
      <c r="JBI20" s="181"/>
      <c r="JBJ20" s="181"/>
      <c r="JBK20" s="181"/>
      <c r="JBL20" s="181"/>
      <c r="JBM20" s="181"/>
      <c r="JBN20" s="181"/>
      <c r="JBO20" s="181"/>
      <c r="JBP20" s="181"/>
      <c r="JBQ20" s="181"/>
      <c r="JBR20" s="181"/>
      <c r="JBS20" s="181"/>
      <c r="JBT20" s="181"/>
      <c r="JBU20" s="181"/>
      <c r="JBV20" s="181"/>
      <c r="JBW20" s="181"/>
      <c r="JBX20" s="181"/>
      <c r="JBY20" s="181"/>
      <c r="JBZ20" s="181"/>
      <c r="JCA20" s="181"/>
      <c r="JCB20" s="181"/>
      <c r="JCC20" s="181"/>
      <c r="JCD20" s="181"/>
      <c r="JCE20" s="181"/>
      <c r="JCF20" s="181"/>
      <c r="JCG20" s="181"/>
      <c r="JCH20" s="181"/>
      <c r="JCI20" s="181"/>
      <c r="JCJ20" s="181"/>
      <c r="JCK20" s="181"/>
      <c r="JCL20" s="181"/>
      <c r="JCM20" s="181"/>
      <c r="JCN20" s="181"/>
      <c r="JCO20" s="181"/>
      <c r="JCP20" s="181"/>
      <c r="JCQ20" s="181"/>
      <c r="JCR20" s="181"/>
      <c r="JCS20" s="181"/>
      <c r="JCT20" s="181"/>
      <c r="JCU20" s="181"/>
      <c r="JCV20" s="181"/>
      <c r="JCW20" s="181"/>
      <c r="JCX20" s="181"/>
      <c r="JCY20" s="181"/>
      <c r="JCZ20" s="181"/>
      <c r="JDA20" s="181"/>
      <c r="JDB20" s="181"/>
      <c r="JDC20" s="181"/>
      <c r="JDD20" s="181"/>
      <c r="JDE20" s="181"/>
      <c r="JDF20" s="181"/>
      <c r="JDG20" s="181"/>
      <c r="JDH20" s="181"/>
      <c r="JDI20" s="181"/>
      <c r="JDJ20" s="181"/>
      <c r="JDK20" s="181"/>
      <c r="JDL20" s="181"/>
      <c r="JDM20" s="181"/>
      <c r="JDN20" s="181"/>
      <c r="JDO20" s="181"/>
      <c r="JDP20" s="181"/>
      <c r="JDQ20" s="181"/>
      <c r="JDR20" s="181"/>
      <c r="JDS20" s="181"/>
      <c r="JDT20" s="181"/>
      <c r="JDU20" s="181"/>
      <c r="JDV20" s="181"/>
      <c r="JDW20" s="181"/>
      <c r="JDX20" s="181"/>
      <c r="JDY20" s="181"/>
      <c r="JDZ20" s="181"/>
      <c r="JEA20" s="181"/>
      <c r="JEB20" s="181"/>
      <c r="JEC20" s="181"/>
      <c r="JED20" s="181"/>
      <c r="JEE20" s="181"/>
      <c r="JEF20" s="181"/>
      <c r="JEG20" s="181"/>
      <c r="JEH20" s="181"/>
      <c r="JEI20" s="181"/>
      <c r="JEJ20" s="181"/>
      <c r="JEK20" s="181"/>
      <c r="JEL20" s="181"/>
      <c r="JEM20" s="181"/>
      <c r="JEN20" s="181"/>
      <c r="JEO20" s="181"/>
      <c r="JEP20" s="181"/>
      <c r="JEQ20" s="181"/>
      <c r="JER20" s="181"/>
      <c r="JES20" s="181"/>
      <c r="JET20" s="181"/>
      <c r="JEU20" s="181"/>
      <c r="JEV20" s="181"/>
      <c r="JEW20" s="181"/>
      <c r="JEX20" s="181"/>
      <c r="JEY20" s="181"/>
      <c r="JEZ20" s="181"/>
      <c r="JFA20" s="181"/>
      <c r="JFB20" s="181"/>
      <c r="JFC20" s="181"/>
      <c r="JFD20" s="181"/>
      <c r="JFE20" s="181"/>
      <c r="JFF20" s="181"/>
      <c r="JFG20" s="181"/>
      <c r="JFH20" s="181"/>
      <c r="JFI20" s="181"/>
      <c r="JFJ20" s="181"/>
      <c r="JFK20" s="181"/>
      <c r="JFL20" s="181"/>
      <c r="JFM20" s="181"/>
      <c r="JFN20" s="181"/>
      <c r="JFO20" s="181"/>
      <c r="JFP20" s="181"/>
      <c r="JFQ20" s="181"/>
      <c r="JFR20" s="181"/>
      <c r="JFS20" s="181"/>
      <c r="JFT20" s="181"/>
      <c r="JFU20" s="181"/>
      <c r="JFV20" s="181"/>
      <c r="JFW20" s="181"/>
      <c r="JFX20" s="181"/>
      <c r="JFY20" s="181"/>
      <c r="JFZ20" s="181"/>
      <c r="JGA20" s="181"/>
      <c r="JGB20" s="181"/>
      <c r="JGC20" s="181"/>
      <c r="JGD20" s="181"/>
      <c r="JGE20" s="181"/>
      <c r="JGF20" s="181"/>
      <c r="JGG20" s="181"/>
      <c r="JGH20" s="181"/>
      <c r="JGI20" s="181"/>
      <c r="JGJ20" s="181"/>
      <c r="JGK20" s="181"/>
      <c r="JGL20" s="181"/>
      <c r="JGM20" s="181"/>
      <c r="JGN20" s="181"/>
      <c r="JGO20" s="181"/>
      <c r="JGP20" s="181"/>
      <c r="JGQ20" s="181"/>
      <c r="JGR20" s="181"/>
      <c r="JGS20" s="181"/>
      <c r="JGT20" s="181"/>
      <c r="JGU20" s="181"/>
      <c r="JGV20" s="181"/>
      <c r="JGW20" s="181"/>
      <c r="JGX20" s="181"/>
      <c r="JGY20" s="181"/>
      <c r="JGZ20" s="181"/>
      <c r="JHA20" s="181"/>
      <c r="JHB20" s="181"/>
      <c r="JHC20" s="181"/>
      <c r="JHD20" s="181"/>
      <c r="JHE20" s="181"/>
      <c r="JHF20" s="181"/>
      <c r="JHG20" s="181"/>
      <c r="JHH20" s="181"/>
      <c r="JHI20" s="181"/>
      <c r="JHJ20" s="181"/>
      <c r="JHK20" s="181"/>
      <c r="JHL20" s="181"/>
      <c r="JHM20" s="181"/>
      <c r="JHN20" s="181"/>
      <c r="JHO20" s="181"/>
      <c r="JHP20" s="181"/>
      <c r="JHQ20" s="181"/>
      <c r="JHR20" s="181"/>
      <c r="JHS20" s="181"/>
      <c r="JHT20" s="181"/>
      <c r="JHU20" s="181"/>
      <c r="JHV20" s="181"/>
      <c r="JHW20" s="181"/>
      <c r="JHX20" s="181"/>
      <c r="JHY20" s="181"/>
      <c r="JHZ20" s="181"/>
      <c r="JIA20" s="181"/>
      <c r="JIB20" s="181"/>
      <c r="JIC20" s="181"/>
      <c r="JID20" s="181"/>
      <c r="JIE20" s="181"/>
      <c r="JIF20" s="181"/>
      <c r="JIG20" s="181"/>
      <c r="JIH20" s="181"/>
      <c r="JII20" s="181"/>
      <c r="JIJ20" s="181"/>
      <c r="JIK20" s="181"/>
      <c r="JIL20" s="181"/>
      <c r="JIM20" s="181"/>
      <c r="JIN20" s="181"/>
      <c r="JIO20" s="181"/>
      <c r="JIP20" s="181"/>
      <c r="JIQ20" s="181"/>
      <c r="JIR20" s="181"/>
      <c r="JIS20" s="181"/>
      <c r="JIT20" s="181"/>
      <c r="JIU20" s="181"/>
      <c r="JIV20" s="181"/>
      <c r="JIW20" s="181"/>
      <c r="JIX20" s="181"/>
      <c r="JIY20" s="181"/>
      <c r="JIZ20" s="181"/>
      <c r="JJA20" s="181"/>
      <c r="JJB20" s="181"/>
      <c r="JJC20" s="181"/>
      <c r="JJD20" s="181"/>
      <c r="JJE20" s="181"/>
      <c r="JJF20" s="181"/>
      <c r="JJG20" s="181"/>
      <c r="JJH20" s="181"/>
      <c r="JJI20" s="181"/>
      <c r="JJJ20" s="181"/>
      <c r="JJK20" s="181"/>
      <c r="JJL20" s="181"/>
      <c r="JJM20" s="181"/>
      <c r="JJN20" s="181"/>
      <c r="JJO20" s="181"/>
      <c r="JJP20" s="181"/>
      <c r="JJQ20" s="181"/>
      <c r="JJR20" s="181"/>
      <c r="JJS20" s="181"/>
      <c r="JJT20" s="181"/>
      <c r="JJU20" s="181"/>
      <c r="JJV20" s="181"/>
      <c r="JJW20" s="181"/>
      <c r="JJX20" s="181"/>
      <c r="JJY20" s="181"/>
      <c r="JJZ20" s="181"/>
      <c r="JKA20" s="181"/>
      <c r="JKB20" s="181"/>
      <c r="JKC20" s="181"/>
      <c r="JKD20" s="181"/>
      <c r="JKE20" s="181"/>
      <c r="JKF20" s="181"/>
      <c r="JKG20" s="181"/>
      <c r="JKH20" s="181"/>
      <c r="JKI20" s="181"/>
      <c r="JKJ20" s="181"/>
      <c r="JKK20" s="181"/>
      <c r="JKL20" s="181"/>
      <c r="JKM20" s="181"/>
      <c r="JKN20" s="181"/>
      <c r="JKO20" s="181"/>
      <c r="JKP20" s="181"/>
      <c r="JKQ20" s="181"/>
      <c r="JKR20" s="181"/>
      <c r="JKS20" s="181"/>
      <c r="JKT20" s="181"/>
      <c r="JKU20" s="181"/>
      <c r="JKV20" s="181"/>
      <c r="JKW20" s="181"/>
      <c r="JKX20" s="181"/>
      <c r="JKY20" s="181"/>
      <c r="JKZ20" s="181"/>
      <c r="JLA20" s="181"/>
      <c r="JLB20" s="181"/>
      <c r="JLC20" s="181"/>
      <c r="JLD20" s="181"/>
      <c r="JLE20" s="181"/>
      <c r="JLF20" s="181"/>
      <c r="JLG20" s="181"/>
      <c r="JLH20" s="181"/>
      <c r="JLI20" s="181"/>
      <c r="JLJ20" s="181"/>
      <c r="JLK20" s="181"/>
      <c r="JLL20" s="181"/>
      <c r="JLM20" s="181"/>
      <c r="JLN20" s="181"/>
      <c r="JLO20" s="181"/>
      <c r="JLP20" s="181"/>
      <c r="JLQ20" s="181"/>
      <c r="JLR20" s="181"/>
      <c r="JLS20" s="181"/>
      <c r="JLT20" s="181"/>
      <c r="JLU20" s="181"/>
      <c r="JLV20" s="181"/>
      <c r="JLW20" s="181"/>
      <c r="JLX20" s="181"/>
      <c r="JLY20" s="181"/>
      <c r="JLZ20" s="181"/>
      <c r="JMA20" s="181"/>
      <c r="JMB20" s="181"/>
      <c r="JMC20" s="181"/>
      <c r="JMD20" s="181"/>
      <c r="JME20" s="181"/>
      <c r="JMF20" s="181"/>
      <c r="JMG20" s="181"/>
      <c r="JMH20" s="181"/>
      <c r="JMI20" s="181"/>
      <c r="JMJ20" s="181"/>
      <c r="JMK20" s="181"/>
      <c r="JML20" s="181"/>
      <c r="JMM20" s="181"/>
      <c r="JMN20" s="181"/>
      <c r="JMO20" s="181"/>
      <c r="JMP20" s="181"/>
      <c r="JMQ20" s="181"/>
      <c r="JMR20" s="181"/>
      <c r="JMS20" s="181"/>
      <c r="JMT20" s="181"/>
      <c r="JMU20" s="181"/>
      <c r="JMV20" s="181"/>
      <c r="JMW20" s="181"/>
      <c r="JMX20" s="181"/>
      <c r="JMY20" s="181"/>
      <c r="JMZ20" s="181"/>
      <c r="JNA20" s="181"/>
      <c r="JNB20" s="181"/>
      <c r="JNC20" s="181"/>
      <c r="JND20" s="181"/>
      <c r="JNE20" s="181"/>
      <c r="JNF20" s="181"/>
      <c r="JNG20" s="181"/>
      <c r="JNH20" s="181"/>
      <c r="JNI20" s="181"/>
      <c r="JNJ20" s="181"/>
      <c r="JNK20" s="181"/>
      <c r="JNL20" s="181"/>
      <c r="JNM20" s="181"/>
      <c r="JNN20" s="181"/>
      <c r="JNO20" s="181"/>
      <c r="JNP20" s="181"/>
      <c r="JNQ20" s="181"/>
      <c r="JNR20" s="181"/>
      <c r="JNS20" s="181"/>
      <c r="JNT20" s="181"/>
      <c r="JNU20" s="181"/>
      <c r="JNV20" s="181"/>
      <c r="JNW20" s="181"/>
      <c r="JNX20" s="181"/>
      <c r="JNY20" s="181"/>
      <c r="JNZ20" s="181"/>
      <c r="JOA20" s="181"/>
      <c r="JOB20" s="181"/>
      <c r="JOC20" s="181"/>
      <c r="JOD20" s="181"/>
      <c r="JOE20" s="181"/>
      <c r="JOF20" s="181"/>
      <c r="JOG20" s="181"/>
      <c r="JOH20" s="181"/>
      <c r="JOI20" s="181"/>
      <c r="JOJ20" s="181"/>
      <c r="JOK20" s="181"/>
      <c r="JOL20" s="181"/>
      <c r="JOM20" s="181"/>
      <c r="JON20" s="181"/>
      <c r="JOO20" s="181"/>
      <c r="JOP20" s="181"/>
      <c r="JOQ20" s="181"/>
      <c r="JOR20" s="181"/>
      <c r="JOS20" s="181"/>
      <c r="JOT20" s="181"/>
      <c r="JOU20" s="181"/>
      <c r="JOV20" s="181"/>
      <c r="JOW20" s="181"/>
      <c r="JOX20" s="181"/>
      <c r="JOY20" s="181"/>
      <c r="JOZ20" s="181"/>
      <c r="JPA20" s="181"/>
      <c r="JPB20" s="181"/>
      <c r="JPC20" s="181"/>
      <c r="JPD20" s="181"/>
      <c r="JPE20" s="181"/>
      <c r="JPF20" s="181"/>
      <c r="JPG20" s="181"/>
      <c r="JPH20" s="181"/>
      <c r="JPI20" s="181"/>
      <c r="JPJ20" s="181"/>
      <c r="JPK20" s="181"/>
      <c r="JPL20" s="181"/>
      <c r="JPM20" s="181"/>
      <c r="JPN20" s="181"/>
      <c r="JPO20" s="181"/>
      <c r="JPP20" s="181"/>
      <c r="JPQ20" s="181"/>
      <c r="JPR20" s="181"/>
      <c r="JPS20" s="181"/>
      <c r="JPT20" s="181"/>
      <c r="JPU20" s="181"/>
      <c r="JPV20" s="181"/>
      <c r="JPW20" s="181"/>
      <c r="JPX20" s="181"/>
      <c r="JPY20" s="181"/>
      <c r="JPZ20" s="181"/>
      <c r="JQA20" s="181"/>
      <c r="JQB20" s="181"/>
      <c r="JQC20" s="181"/>
      <c r="JQD20" s="181"/>
      <c r="JQE20" s="181"/>
      <c r="JQF20" s="181"/>
      <c r="JQG20" s="181"/>
      <c r="JQH20" s="181"/>
      <c r="JQI20" s="181"/>
      <c r="JQJ20" s="181"/>
      <c r="JQK20" s="181"/>
      <c r="JQL20" s="181"/>
      <c r="JQM20" s="181"/>
      <c r="JQN20" s="181"/>
      <c r="JQO20" s="181"/>
      <c r="JQP20" s="181"/>
      <c r="JQQ20" s="181"/>
      <c r="JQR20" s="181"/>
      <c r="JQS20" s="181"/>
      <c r="JQT20" s="181"/>
      <c r="JQU20" s="181"/>
      <c r="JQV20" s="181"/>
      <c r="JQW20" s="181"/>
      <c r="JQX20" s="181"/>
      <c r="JQY20" s="181"/>
      <c r="JQZ20" s="181"/>
      <c r="JRA20" s="181"/>
      <c r="JRB20" s="181"/>
      <c r="JRC20" s="181"/>
      <c r="JRD20" s="181"/>
      <c r="JRE20" s="181"/>
      <c r="JRF20" s="181"/>
      <c r="JRG20" s="181"/>
      <c r="JRH20" s="181"/>
      <c r="JRI20" s="181"/>
      <c r="JRJ20" s="181"/>
      <c r="JRK20" s="181"/>
      <c r="JRL20" s="181"/>
      <c r="JRM20" s="181"/>
      <c r="JRN20" s="181"/>
      <c r="JRO20" s="181"/>
      <c r="JRP20" s="181"/>
      <c r="JRQ20" s="181"/>
      <c r="JRR20" s="181"/>
      <c r="JRS20" s="181"/>
      <c r="JRT20" s="181"/>
      <c r="JRU20" s="181"/>
      <c r="JRV20" s="181"/>
      <c r="JRW20" s="181"/>
      <c r="JRX20" s="181"/>
      <c r="JRY20" s="181"/>
      <c r="JRZ20" s="181"/>
      <c r="JSA20" s="181"/>
      <c r="JSB20" s="181"/>
      <c r="JSC20" s="181"/>
      <c r="JSD20" s="181"/>
      <c r="JSE20" s="181"/>
      <c r="JSF20" s="181"/>
      <c r="JSG20" s="181"/>
      <c r="JSH20" s="181"/>
      <c r="JSI20" s="181"/>
      <c r="JSJ20" s="181"/>
      <c r="JSK20" s="181"/>
      <c r="JSL20" s="181"/>
      <c r="JSM20" s="181"/>
      <c r="JSN20" s="181"/>
      <c r="JSO20" s="181"/>
      <c r="JSP20" s="181"/>
      <c r="JSQ20" s="181"/>
      <c r="JSR20" s="181"/>
      <c r="JSS20" s="181"/>
      <c r="JST20" s="181"/>
      <c r="JSU20" s="181"/>
      <c r="JSV20" s="181"/>
      <c r="JSW20" s="181"/>
      <c r="JSX20" s="181"/>
      <c r="JSY20" s="181"/>
      <c r="JSZ20" s="181"/>
      <c r="JTA20" s="181"/>
      <c r="JTB20" s="181"/>
      <c r="JTC20" s="181"/>
      <c r="JTD20" s="181"/>
      <c r="JTE20" s="181"/>
      <c r="JTF20" s="181"/>
      <c r="JTG20" s="181"/>
      <c r="JTH20" s="181"/>
      <c r="JTI20" s="181"/>
      <c r="JTJ20" s="181"/>
      <c r="JTK20" s="181"/>
      <c r="JTL20" s="181"/>
      <c r="JTM20" s="181"/>
      <c r="JTN20" s="181"/>
      <c r="JTO20" s="181"/>
      <c r="JTP20" s="181"/>
      <c r="JTQ20" s="181"/>
      <c r="JTR20" s="181"/>
      <c r="JTS20" s="181"/>
      <c r="JTT20" s="181"/>
      <c r="JTU20" s="181"/>
      <c r="JTV20" s="181"/>
      <c r="JTW20" s="181"/>
      <c r="JTX20" s="181"/>
      <c r="JTY20" s="181"/>
      <c r="JTZ20" s="181"/>
      <c r="JUA20" s="181"/>
      <c r="JUB20" s="181"/>
      <c r="JUC20" s="181"/>
      <c r="JUD20" s="181"/>
      <c r="JUE20" s="181"/>
      <c r="JUF20" s="181"/>
      <c r="JUG20" s="181"/>
      <c r="JUH20" s="181"/>
      <c r="JUI20" s="181"/>
      <c r="JUJ20" s="181"/>
      <c r="JUK20" s="181"/>
      <c r="JUL20" s="181"/>
      <c r="JUM20" s="181"/>
      <c r="JUN20" s="181"/>
      <c r="JUO20" s="181"/>
      <c r="JUP20" s="181"/>
      <c r="JUQ20" s="181"/>
      <c r="JUR20" s="181"/>
      <c r="JUS20" s="181"/>
      <c r="JUT20" s="181"/>
      <c r="JUU20" s="181"/>
      <c r="JUV20" s="181"/>
      <c r="JUW20" s="181"/>
      <c r="JUX20" s="181"/>
      <c r="JUY20" s="181"/>
      <c r="JUZ20" s="181"/>
      <c r="JVA20" s="181"/>
      <c r="JVB20" s="181"/>
      <c r="JVC20" s="181"/>
      <c r="JVD20" s="181"/>
      <c r="JVE20" s="181"/>
      <c r="JVF20" s="181"/>
      <c r="JVG20" s="181"/>
      <c r="JVH20" s="181"/>
      <c r="JVI20" s="181"/>
      <c r="JVJ20" s="181"/>
      <c r="JVK20" s="181"/>
      <c r="JVL20" s="181"/>
      <c r="JVM20" s="181"/>
      <c r="JVN20" s="181"/>
      <c r="JVO20" s="181"/>
      <c r="JVP20" s="181"/>
      <c r="JVQ20" s="181"/>
      <c r="JVR20" s="181"/>
      <c r="JVS20" s="181"/>
      <c r="JVT20" s="181"/>
      <c r="JVU20" s="181"/>
      <c r="JVV20" s="181"/>
      <c r="JVW20" s="181"/>
      <c r="JVX20" s="181"/>
      <c r="JVY20" s="181"/>
      <c r="JVZ20" s="181"/>
      <c r="JWA20" s="181"/>
      <c r="JWB20" s="181"/>
      <c r="JWC20" s="181"/>
      <c r="JWD20" s="181"/>
      <c r="JWE20" s="181"/>
      <c r="JWF20" s="181"/>
      <c r="JWG20" s="181"/>
      <c r="JWH20" s="181"/>
      <c r="JWI20" s="181"/>
      <c r="JWJ20" s="181"/>
      <c r="JWK20" s="181"/>
      <c r="JWL20" s="181"/>
      <c r="JWM20" s="181"/>
      <c r="JWN20" s="181"/>
      <c r="JWO20" s="181"/>
      <c r="JWP20" s="181"/>
      <c r="JWQ20" s="181"/>
      <c r="JWR20" s="181"/>
      <c r="JWS20" s="181"/>
      <c r="JWT20" s="181"/>
      <c r="JWU20" s="181"/>
      <c r="JWV20" s="181"/>
      <c r="JWW20" s="181"/>
      <c r="JWX20" s="181"/>
      <c r="JWY20" s="181"/>
      <c r="JWZ20" s="181"/>
      <c r="JXA20" s="181"/>
      <c r="JXB20" s="181"/>
      <c r="JXC20" s="181"/>
      <c r="JXD20" s="181"/>
      <c r="JXE20" s="181"/>
      <c r="JXF20" s="181"/>
      <c r="JXG20" s="181"/>
      <c r="JXH20" s="181"/>
      <c r="JXI20" s="181"/>
      <c r="JXJ20" s="181"/>
      <c r="JXK20" s="181"/>
      <c r="JXL20" s="181"/>
      <c r="JXM20" s="181"/>
      <c r="JXN20" s="181"/>
      <c r="JXO20" s="181"/>
      <c r="JXP20" s="181"/>
      <c r="JXQ20" s="181"/>
      <c r="JXR20" s="181"/>
      <c r="JXS20" s="181"/>
      <c r="JXT20" s="181"/>
      <c r="JXU20" s="181"/>
      <c r="JXV20" s="181"/>
      <c r="JXW20" s="181"/>
      <c r="JXX20" s="181"/>
      <c r="JXY20" s="181"/>
      <c r="JXZ20" s="181"/>
      <c r="JYA20" s="181"/>
      <c r="JYB20" s="181"/>
      <c r="JYC20" s="181"/>
      <c r="JYD20" s="181"/>
      <c r="JYE20" s="181"/>
      <c r="JYF20" s="181"/>
      <c r="JYG20" s="181"/>
      <c r="JYH20" s="181"/>
      <c r="JYI20" s="181"/>
      <c r="JYJ20" s="181"/>
      <c r="JYK20" s="181"/>
      <c r="JYL20" s="181"/>
      <c r="JYM20" s="181"/>
      <c r="JYN20" s="181"/>
      <c r="JYO20" s="181"/>
      <c r="JYP20" s="181"/>
      <c r="JYQ20" s="181"/>
      <c r="JYR20" s="181"/>
      <c r="JYS20" s="181"/>
      <c r="JYT20" s="181"/>
      <c r="JYU20" s="181"/>
      <c r="JYV20" s="181"/>
      <c r="JYW20" s="181"/>
      <c r="JYX20" s="181"/>
      <c r="JYY20" s="181"/>
      <c r="JYZ20" s="181"/>
      <c r="JZA20" s="181"/>
      <c r="JZB20" s="181"/>
      <c r="JZC20" s="181"/>
      <c r="JZD20" s="181"/>
      <c r="JZE20" s="181"/>
      <c r="JZF20" s="181"/>
      <c r="JZG20" s="181"/>
      <c r="JZH20" s="181"/>
      <c r="JZI20" s="181"/>
      <c r="JZJ20" s="181"/>
      <c r="JZK20" s="181"/>
      <c r="JZL20" s="181"/>
      <c r="JZM20" s="181"/>
      <c r="JZN20" s="181"/>
      <c r="JZO20" s="181"/>
      <c r="JZP20" s="181"/>
      <c r="JZQ20" s="181"/>
      <c r="JZR20" s="181"/>
      <c r="JZS20" s="181"/>
      <c r="JZT20" s="181"/>
      <c r="JZU20" s="181"/>
      <c r="JZV20" s="181"/>
      <c r="JZW20" s="181"/>
      <c r="JZX20" s="181"/>
      <c r="JZY20" s="181"/>
      <c r="JZZ20" s="181"/>
      <c r="KAA20" s="181"/>
      <c r="KAB20" s="181"/>
      <c r="KAC20" s="181"/>
      <c r="KAD20" s="181"/>
      <c r="KAE20" s="181"/>
      <c r="KAF20" s="181"/>
      <c r="KAG20" s="181"/>
      <c r="KAH20" s="181"/>
      <c r="KAI20" s="181"/>
      <c r="KAJ20" s="181"/>
      <c r="KAK20" s="181"/>
      <c r="KAL20" s="181"/>
      <c r="KAM20" s="181"/>
      <c r="KAN20" s="181"/>
      <c r="KAO20" s="181"/>
      <c r="KAP20" s="181"/>
      <c r="KAQ20" s="181"/>
      <c r="KAR20" s="181"/>
      <c r="KAS20" s="181"/>
      <c r="KAT20" s="181"/>
      <c r="KAU20" s="181"/>
      <c r="KAV20" s="181"/>
      <c r="KAW20" s="181"/>
      <c r="KAX20" s="181"/>
      <c r="KAY20" s="181"/>
      <c r="KAZ20" s="181"/>
      <c r="KBA20" s="181"/>
      <c r="KBB20" s="181"/>
      <c r="KBC20" s="181"/>
      <c r="KBD20" s="181"/>
      <c r="KBE20" s="181"/>
      <c r="KBF20" s="181"/>
      <c r="KBG20" s="181"/>
      <c r="KBH20" s="181"/>
      <c r="KBI20" s="181"/>
      <c r="KBJ20" s="181"/>
      <c r="KBK20" s="181"/>
      <c r="KBL20" s="181"/>
      <c r="KBM20" s="181"/>
      <c r="KBN20" s="181"/>
      <c r="KBO20" s="181"/>
      <c r="KBP20" s="181"/>
      <c r="KBQ20" s="181"/>
      <c r="KBR20" s="181"/>
      <c r="KBS20" s="181"/>
      <c r="KBT20" s="181"/>
      <c r="KBU20" s="181"/>
      <c r="KBV20" s="181"/>
      <c r="KBW20" s="181"/>
      <c r="KBX20" s="181"/>
      <c r="KBY20" s="181"/>
      <c r="KBZ20" s="181"/>
      <c r="KCA20" s="181"/>
      <c r="KCB20" s="181"/>
      <c r="KCC20" s="181"/>
      <c r="KCD20" s="181"/>
      <c r="KCE20" s="181"/>
      <c r="KCF20" s="181"/>
      <c r="KCG20" s="181"/>
      <c r="KCH20" s="181"/>
      <c r="KCI20" s="181"/>
      <c r="KCJ20" s="181"/>
      <c r="KCK20" s="181"/>
      <c r="KCL20" s="181"/>
      <c r="KCM20" s="181"/>
      <c r="KCN20" s="181"/>
      <c r="KCO20" s="181"/>
      <c r="KCP20" s="181"/>
      <c r="KCQ20" s="181"/>
      <c r="KCR20" s="181"/>
      <c r="KCS20" s="181"/>
      <c r="KCT20" s="181"/>
      <c r="KCU20" s="181"/>
      <c r="KCV20" s="181"/>
      <c r="KCW20" s="181"/>
      <c r="KCX20" s="181"/>
      <c r="KCY20" s="181"/>
      <c r="KCZ20" s="181"/>
      <c r="KDA20" s="181"/>
      <c r="KDB20" s="181"/>
      <c r="KDC20" s="181"/>
      <c r="KDD20" s="181"/>
      <c r="KDE20" s="181"/>
      <c r="KDF20" s="181"/>
      <c r="KDG20" s="181"/>
      <c r="KDH20" s="181"/>
      <c r="KDI20" s="181"/>
      <c r="KDJ20" s="181"/>
      <c r="KDK20" s="181"/>
      <c r="KDL20" s="181"/>
      <c r="KDM20" s="181"/>
      <c r="KDN20" s="181"/>
      <c r="KDO20" s="181"/>
      <c r="KDP20" s="181"/>
      <c r="KDQ20" s="181"/>
      <c r="KDR20" s="181"/>
      <c r="KDS20" s="181"/>
      <c r="KDT20" s="181"/>
      <c r="KDU20" s="181"/>
      <c r="KDV20" s="181"/>
      <c r="KDW20" s="181"/>
      <c r="KDX20" s="181"/>
      <c r="KDY20" s="181"/>
      <c r="KDZ20" s="181"/>
      <c r="KEA20" s="181"/>
      <c r="KEB20" s="181"/>
      <c r="KEC20" s="181"/>
      <c r="KED20" s="181"/>
      <c r="KEE20" s="181"/>
      <c r="KEF20" s="181"/>
      <c r="KEG20" s="181"/>
      <c r="KEH20" s="181"/>
      <c r="KEI20" s="181"/>
      <c r="KEJ20" s="181"/>
      <c r="KEK20" s="181"/>
      <c r="KEL20" s="181"/>
      <c r="KEM20" s="181"/>
      <c r="KEN20" s="181"/>
      <c r="KEO20" s="181"/>
      <c r="KEP20" s="181"/>
      <c r="KEQ20" s="181"/>
      <c r="KER20" s="181"/>
      <c r="KES20" s="181"/>
      <c r="KET20" s="181"/>
      <c r="KEU20" s="181"/>
      <c r="KEV20" s="181"/>
      <c r="KEW20" s="181"/>
      <c r="KEX20" s="181"/>
      <c r="KEY20" s="181"/>
      <c r="KEZ20" s="181"/>
      <c r="KFA20" s="181"/>
      <c r="KFB20" s="181"/>
      <c r="KFC20" s="181"/>
      <c r="KFD20" s="181"/>
      <c r="KFE20" s="181"/>
      <c r="KFF20" s="181"/>
      <c r="KFG20" s="181"/>
      <c r="KFH20" s="181"/>
      <c r="KFI20" s="181"/>
      <c r="KFJ20" s="181"/>
      <c r="KFK20" s="181"/>
      <c r="KFL20" s="181"/>
      <c r="KFM20" s="181"/>
      <c r="KFN20" s="181"/>
      <c r="KFO20" s="181"/>
      <c r="KFP20" s="181"/>
      <c r="KFQ20" s="181"/>
      <c r="KFR20" s="181"/>
      <c r="KFS20" s="181"/>
      <c r="KFT20" s="181"/>
      <c r="KFU20" s="181"/>
      <c r="KFV20" s="181"/>
      <c r="KFW20" s="181"/>
      <c r="KFX20" s="181"/>
      <c r="KFY20" s="181"/>
      <c r="KFZ20" s="181"/>
      <c r="KGA20" s="181"/>
      <c r="KGB20" s="181"/>
      <c r="KGC20" s="181"/>
      <c r="KGD20" s="181"/>
      <c r="KGE20" s="181"/>
      <c r="KGF20" s="181"/>
      <c r="KGG20" s="181"/>
      <c r="KGH20" s="181"/>
      <c r="KGI20" s="181"/>
      <c r="KGJ20" s="181"/>
      <c r="KGK20" s="181"/>
      <c r="KGL20" s="181"/>
      <c r="KGM20" s="181"/>
      <c r="KGN20" s="181"/>
      <c r="KGO20" s="181"/>
      <c r="KGP20" s="181"/>
      <c r="KGQ20" s="181"/>
      <c r="KGR20" s="181"/>
      <c r="KGS20" s="181"/>
      <c r="KGT20" s="181"/>
      <c r="KGU20" s="181"/>
      <c r="KGV20" s="181"/>
      <c r="KGW20" s="181"/>
      <c r="KGX20" s="181"/>
      <c r="KGY20" s="181"/>
      <c r="KGZ20" s="181"/>
      <c r="KHA20" s="181"/>
      <c r="KHB20" s="181"/>
      <c r="KHC20" s="181"/>
      <c r="KHD20" s="181"/>
      <c r="KHE20" s="181"/>
      <c r="KHF20" s="181"/>
      <c r="KHG20" s="181"/>
      <c r="KHH20" s="181"/>
      <c r="KHI20" s="181"/>
      <c r="KHJ20" s="181"/>
      <c r="KHK20" s="181"/>
      <c r="KHL20" s="181"/>
      <c r="KHM20" s="181"/>
      <c r="KHN20" s="181"/>
      <c r="KHO20" s="181"/>
      <c r="KHP20" s="181"/>
      <c r="KHQ20" s="181"/>
      <c r="KHR20" s="181"/>
      <c r="KHS20" s="181"/>
      <c r="KHT20" s="181"/>
      <c r="KHU20" s="181"/>
      <c r="KHV20" s="181"/>
      <c r="KHW20" s="181"/>
      <c r="KHX20" s="181"/>
      <c r="KHY20" s="181"/>
      <c r="KHZ20" s="181"/>
      <c r="KIA20" s="181"/>
      <c r="KIB20" s="181"/>
      <c r="KIC20" s="181"/>
      <c r="KID20" s="181"/>
      <c r="KIE20" s="181"/>
      <c r="KIF20" s="181"/>
      <c r="KIG20" s="181"/>
      <c r="KIH20" s="181"/>
      <c r="KII20" s="181"/>
      <c r="KIJ20" s="181"/>
      <c r="KIK20" s="181"/>
      <c r="KIL20" s="181"/>
      <c r="KIM20" s="181"/>
      <c r="KIN20" s="181"/>
      <c r="KIO20" s="181"/>
      <c r="KIP20" s="181"/>
      <c r="KIQ20" s="181"/>
      <c r="KIR20" s="181"/>
      <c r="KIS20" s="181"/>
      <c r="KIT20" s="181"/>
      <c r="KIU20" s="181"/>
      <c r="KIV20" s="181"/>
      <c r="KIW20" s="181"/>
      <c r="KIX20" s="181"/>
      <c r="KIY20" s="181"/>
      <c r="KIZ20" s="181"/>
      <c r="KJA20" s="181"/>
      <c r="KJB20" s="181"/>
      <c r="KJC20" s="181"/>
      <c r="KJD20" s="181"/>
      <c r="KJE20" s="181"/>
      <c r="KJF20" s="181"/>
      <c r="KJG20" s="181"/>
      <c r="KJH20" s="181"/>
      <c r="KJI20" s="181"/>
      <c r="KJJ20" s="181"/>
      <c r="KJK20" s="181"/>
      <c r="KJL20" s="181"/>
      <c r="KJM20" s="181"/>
      <c r="KJN20" s="181"/>
      <c r="KJO20" s="181"/>
      <c r="KJP20" s="181"/>
      <c r="KJQ20" s="181"/>
      <c r="KJR20" s="181"/>
      <c r="KJS20" s="181"/>
      <c r="KJT20" s="181"/>
      <c r="KJU20" s="181"/>
      <c r="KJV20" s="181"/>
      <c r="KJW20" s="181"/>
      <c r="KJX20" s="181"/>
      <c r="KJY20" s="181"/>
      <c r="KJZ20" s="181"/>
      <c r="KKA20" s="181"/>
      <c r="KKB20" s="181"/>
      <c r="KKC20" s="181"/>
      <c r="KKD20" s="181"/>
      <c r="KKE20" s="181"/>
      <c r="KKF20" s="181"/>
      <c r="KKG20" s="181"/>
      <c r="KKH20" s="181"/>
      <c r="KKI20" s="181"/>
      <c r="KKJ20" s="181"/>
      <c r="KKK20" s="181"/>
      <c r="KKL20" s="181"/>
      <c r="KKM20" s="181"/>
      <c r="KKN20" s="181"/>
      <c r="KKO20" s="181"/>
      <c r="KKP20" s="181"/>
      <c r="KKQ20" s="181"/>
      <c r="KKR20" s="181"/>
      <c r="KKS20" s="181"/>
      <c r="KKT20" s="181"/>
      <c r="KKU20" s="181"/>
      <c r="KKV20" s="181"/>
      <c r="KKW20" s="181"/>
      <c r="KKX20" s="181"/>
      <c r="KKY20" s="181"/>
      <c r="KKZ20" s="181"/>
      <c r="KLA20" s="181"/>
      <c r="KLB20" s="181"/>
      <c r="KLC20" s="181"/>
      <c r="KLD20" s="181"/>
      <c r="KLE20" s="181"/>
      <c r="KLF20" s="181"/>
      <c r="KLG20" s="181"/>
      <c r="KLH20" s="181"/>
      <c r="KLI20" s="181"/>
      <c r="KLJ20" s="181"/>
      <c r="KLK20" s="181"/>
      <c r="KLL20" s="181"/>
      <c r="KLM20" s="181"/>
      <c r="KLN20" s="181"/>
      <c r="KLO20" s="181"/>
      <c r="KLP20" s="181"/>
      <c r="KLQ20" s="181"/>
      <c r="KLR20" s="181"/>
      <c r="KLS20" s="181"/>
      <c r="KLT20" s="181"/>
      <c r="KLU20" s="181"/>
      <c r="KLV20" s="181"/>
      <c r="KLW20" s="181"/>
      <c r="KLX20" s="181"/>
      <c r="KLY20" s="181"/>
      <c r="KLZ20" s="181"/>
      <c r="KMA20" s="181"/>
      <c r="KMB20" s="181"/>
      <c r="KMC20" s="181"/>
      <c r="KMD20" s="181"/>
      <c r="KME20" s="181"/>
      <c r="KMF20" s="181"/>
      <c r="KMG20" s="181"/>
      <c r="KMH20" s="181"/>
      <c r="KMI20" s="181"/>
      <c r="KMJ20" s="181"/>
      <c r="KMK20" s="181"/>
      <c r="KML20" s="181"/>
      <c r="KMM20" s="181"/>
      <c r="KMN20" s="181"/>
      <c r="KMO20" s="181"/>
      <c r="KMP20" s="181"/>
      <c r="KMQ20" s="181"/>
      <c r="KMR20" s="181"/>
      <c r="KMS20" s="181"/>
      <c r="KMT20" s="181"/>
      <c r="KMU20" s="181"/>
      <c r="KMV20" s="181"/>
      <c r="KMW20" s="181"/>
      <c r="KMX20" s="181"/>
      <c r="KMY20" s="181"/>
      <c r="KMZ20" s="181"/>
      <c r="KNA20" s="181"/>
      <c r="KNB20" s="181"/>
      <c r="KNC20" s="181"/>
      <c r="KND20" s="181"/>
      <c r="KNE20" s="181"/>
      <c r="KNF20" s="181"/>
      <c r="KNG20" s="181"/>
      <c r="KNH20" s="181"/>
      <c r="KNI20" s="181"/>
      <c r="KNJ20" s="181"/>
      <c r="KNK20" s="181"/>
      <c r="KNL20" s="181"/>
      <c r="KNM20" s="181"/>
      <c r="KNN20" s="181"/>
      <c r="KNO20" s="181"/>
      <c r="KNP20" s="181"/>
      <c r="KNQ20" s="181"/>
      <c r="KNR20" s="181"/>
      <c r="KNS20" s="181"/>
      <c r="KNT20" s="181"/>
      <c r="KNU20" s="181"/>
      <c r="KNV20" s="181"/>
      <c r="KNW20" s="181"/>
      <c r="KNX20" s="181"/>
      <c r="KNY20" s="181"/>
      <c r="KNZ20" s="181"/>
      <c r="KOA20" s="181"/>
      <c r="KOB20" s="181"/>
      <c r="KOC20" s="181"/>
      <c r="KOD20" s="181"/>
      <c r="KOE20" s="181"/>
      <c r="KOF20" s="181"/>
      <c r="KOG20" s="181"/>
      <c r="KOH20" s="181"/>
      <c r="KOI20" s="181"/>
      <c r="KOJ20" s="181"/>
      <c r="KOK20" s="181"/>
      <c r="KOL20" s="181"/>
      <c r="KOM20" s="181"/>
      <c r="KON20" s="181"/>
      <c r="KOO20" s="181"/>
      <c r="KOP20" s="181"/>
      <c r="KOQ20" s="181"/>
      <c r="KOR20" s="181"/>
      <c r="KOS20" s="181"/>
      <c r="KOT20" s="181"/>
      <c r="KOU20" s="181"/>
      <c r="KOV20" s="181"/>
      <c r="KOW20" s="181"/>
      <c r="KOX20" s="181"/>
      <c r="KOY20" s="181"/>
      <c r="KOZ20" s="181"/>
      <c r="KPA20" s="181"/>
      <c r="KPB20" s="181"/>
      <c r="KPC20" s="181"/>
      <c r="KPD20" s="181"/>
      <c r="KPE20" s="181"/>
      <c r="KPF20" s="181"/>
      <c r="KPG20" s="181"/>
      <c r="KPH20" s="181"/>
      <c r="KPI20" s="181"/>
      <c r="KPJ20" s="181"/>
      <c r="KPK20" s="181"/>
      <c r="KPL20" s="181"/>
      <c r="KPM20" s="181"/>
      <c r="KPN20" s="181"/>
      <c r="KPO20" s="181"/>
      <c r="KPP20" s="181"/>
      <c r="KPQ20" s="181"/>
      <c r="KPR20" s="181"/>
      <c r="KPS20" s="181"/>
      <c r="KPT20" s="181"/>
      <c r="KPU20" s="181"/>
      <c r="KPV20" s="181"/>
      <c r="KPW20" s="181"/>
      <c r="KPX20" s="181"/>
      <c r="KPY20" s="181"/>
      <c r="KPZ20" s="181"/>
      <c r="KQA20" s="181"/>
      <c r="KQB20" s="181"/>
      <c r="KQC20" s="181"/>
      <c r="KQD20" s="181"/>
      <c r="KQE20" s="181"/>
      <c r="KQF20" s="181"/>
      <c r="KQG20" s="181"/>
      <c r="KQH20" s="181"/>
      <c r="KQI20" s="181"/>
      <c r="KQJ20" s="181"/>
      <c r="KQK20" s="181"/>
      <c r="KQL20" s="181"/>
      <c r="KQM20" s="181"/>
      <c r="KQN20" s="181"/>
      <c r="KQO20" s="181"/>
      <c r="KQP20" s="181"/>
      <c r="KQQ20" s="181"/>
      <c r="KQR20" s="181"/>
      <c r="KQS20" s="181"/>
      <c r="KQT20" s="181"/>
      <c r="KQU20" s="181"/>
      <c r="KQV20" s="181"/>
      <c r="KQW20" s="181"/>
      <c r="KQX20" s="181"/>
      <c r="KQY20" s="181"/>
      <c r="KQZ20" s="181"/>
      <c r="KRA20" s="181"/>
      <c r="KRB20" s="181"/>
      <c r="KRC20" s="181"/>
      <c r="KRD20" s="181"/>
      <c r="KRE20" s="181"/>
      <c r="KRF20" s="181"/>
      <c r="KRG20" s="181"/>
      <c r="KRH20" s="181"/>
      <c r="KRI20" s="181"/>
      <c r="KRJ20" s="181"/>
      <c r="KRK20" s="181"/>
      <c r="KRL20" s="181"/>
      <c r="KRM20" s="181"/>
      <c r="KRN20" s="181"/>
      <c r="KRO20" s="181"/>
      <c r="KRP20" s="181"/>
      <c r="KRQ20" s="181"/>
      <c r="KRR20" s="181"/>
      <c r="KRS20" s="181"/>
      <c r="KRT20" s="181"/>
      <c r="KRU20" s="181"/>
      <c r="KRV20" s="181"/>
      <c r="KRW20" s="181"/>
      <c r="KRX20" s="181"/>
      <c r="KRY20" s="181"/>
      <c r="KRZ20" s="181"/>
      <c r="KSA20" s="181"/>
      <c r="KSB20" s="181"/>
      <c r="KSC20" s="181"/>
      <c r="KSD20" s="181"/>
      <c r="KSE20" s="181"/>
      <c r="KSF20" s="181"/>
      <c r="KSG20" s="181"/>
      <c r="KSH20" s="181"/>
      <c r="KSI20" s="181"/>
      <c r="KSJ20" s="181"/>
      <c r="KSK20" s="181"/>
      <c r="KSL20" s="181"/>
      <c r="KSM20" s="181"/>
      <c r="KSN20" s="181"/>
      <c r="KSO20" s="181"/>
      <c r="KSP20" s="181"/>
      <c r="KSQ20" s="181"/>
      <c r="KSR20" s="181"/>
      <c r="KSS20" s="181"/>
      <c r="KST20" s="181"/>
      <c r="KSU20" s="181"/>
      <c r="KSV20" s="181"/>
      <c r="KSW20" s="181"/>
      <c r="KSX20" s="181"/>
      <c r="KSY20" s="181"/>
      <c r="KSZ20" s="181"/>
      <c r="KTA20" s="181"/>
      <c r="KTB20" s="181"/>
      <c r="KTC20" s="181"/>
      <c r="KTD20" s="181"/>
      <c r="KTE20" s="181"/>
      <c r="KTF20" s="181"/>
      <c r="KTG20" s="181"/>
      <c r="KTH20" s="181"/>
      <c r="KTI20" s="181"/>
      <c r="KTJ20" s="181"/>
      <c r="KTK20" s="181"/>
      <c r="KTL20" s="181"/>
      <c r="KTM20" s="181"/>
      <c r="KTN20" s="181"/>
      <c r="KTO20" s="181"/>
      <c r="KTP20" s="181"/>
      <c r="KTQ20" s="181"/>
      <c r="KTR20" s="181"/>
      <c r="KTS20" s="181"/>
      <c r="KTT20" s="181"/>
      <c r="KTU20" s="181"/>
      <c r="KTV20" s="181"/>
      <c r="KTW20" s="181"/>
      <c r="KTX20" s="181"/>
      <c r="KTY20" s="181"/>
      <c r="KTZ20" s="181"/>
      <c r="KUA20" s="181"/>
      <c r="KUB20" s="181"/>
      <c r="KUC20" s="181"/>
      <c r="KUD20" s="181"/>
      <c r="KUE20" s="181"/>
      <c r="KUF20" s="181"/>
      <c r="KUG20" s="181"/>
      <c r="KUH20" s="181"/>
      <c r="KUI20" s="181"/>
      <c r="KUJ20" s="181"/>
      <c r="KUK20" s="181"/>
      <c r="KUL20" s="181"/>
      <c r="KUM20" s="181"/>
      <c r="KUN20" s="181"/>
      <c r="KUO20" s="181"/>
      <c r="KUP20" s="181"/>
      <c r="KUQ20" s="181"/>
      <c r="KUR20" s="181"/>
      <c r="KUS20" s="181"/>
      <c r="KUT20" s="181"/>
      <c r="KUU20" s="181"/>
      <c r="KUV20" s="181"/>
      <c r="KUW20" s="181"/>
      <c r="KUX20" s="181"/>
      <c r="KUY20" s="181"/>
      <c r="KUZ20" s="181"/>
      <c r="KVA20" s="181"/>
      <c r="KVB20" s="181"/>
      <c r="KVC20" s="181"/>
      <c r="KVD20" s="181"/>
      <c r="KVE20" s="181"/>
      <c r="KVF20" s="181"/>
      <c r="KVG20" s="181"/>
      <c r="KVH20" s="181"/>
      <c r="KVI20" s="181"/>
      <c r="KVJ20" s="181"/>
      <c r="KVK20" s="181"/>
      <c r="KVL20" s="181"/>
      <c r="KVM20" s="181"/>
      <c r="KVN20" s="181"/>
      <c r="KVO20" s="181"/>
      <c r="KVP20" s="181"/>
      <c r="KVQ20" s="181"/>
      <c r="KVR20" s="181"/>
      <c r="KVS20" s="181"/>
      <c r="KVT20" s="181"/>
      <c r="KVU20" s="181"/>
      <c r="KVV20" s="181"/>
      <c r="KVW20" s="181"/>
      <c r="KVX20" s="181"/>
      <c r="KVY20" s="181"/>
      <c r="KVZ20" s="181"/>
      <c r="KWA20" s="181"/>
      <c r="KWB20" s="181"/>
      <c r="KWC20" s="181"/>
      <c r="KWD20" s="181"/>
      <c r="KWE20" s="181"/>
      <c r="KWF20" s="181"/>
      <c r="KWG20" s="181"/>
      <c r="KWH20" s="181"/>
      <c r="KWI20" s="181"/>
      <c r="KWJ20" s="181"/>
      <c r="KWK20" s="181"/>
      <c r="KWL20" s="181"/>
      <c r="KWM20" s="181"/>
      <c r="KWN20" s="181"/>
      <c r="KWO20" s="181"/>
      <c r="KWP20" s="181"/>
      <c r="KWQ20" s="181"/>
      <c r="KWR20" s="181"/>
      <c r="KWS20" s="181"/>
      <c r="KWT20" s="181"/>
      <c r="KWU20" s="181"/>
      <c r="KWV20" s="181"/>
      <c r="KWW20" s="181"/>
      <c r="KWX20" s="181"/>
      <c r="KWY20" s="181"/>
      <c r="KWZ20" s="181"/>
      <c r="KXA20" s="181"/>
      <c r="KXB20" s="181"/>
      <c r="KXC20" s="181"/>
      <c r="KXD20" s="181"/>
      <c r="KXE20" s="181"/>
      <c r="KXF20" s="181"/>
      <c r="KXG20" s="181"/>
      <c r="KXH20" s="181"/>
      <c r="KXI20" s="181"/>
      <c r="KXJ20" s="181"/>
      <c r="KXK20" s="181"/>
      <c r="KXL20" s="181"/>
      <c r="KXM20" s="181"/>
      <c r="KXN20" s="181"/>
      <c r="KXO20" s="181"/>
      <c r="KXP20" s="181"/>
      <c r="KXQ20" s="181"/>
      <c r="KXR20" s="181"/>
      <c r="KXS20" s="181"/>
      <c r="KXT20" s="181"/>
      <c r="KXU20" s="181"/>
      <c r="KXV20" s="181"/>
      <c r="KXW20" s="181"/>
      <c r="KXX20" s="181"/>
      <c r="KXY20" s="181"/>
      <c r="KXZ20" s="181"/>
      <c r="KYA20" s="181"/>
      <c r="KYB20" s="181"/>
      <c r="KYC20" s="181"/>
      <c r="KYD20" s="181"/>
      <c r="KYE20" s="181"/>
      <c r="KYF20" s="181"/>
      <c r="KYG20" s="181"/>
      <c r="KYH20" s="181"/>
      <c r="KYI20" s="181"/>
      <c r="KYJ20" s="181"/>
      <c r="KYK20" s="181"/>
      <c r="KYL20" s="181"/>
      <c r="KYM20" s="181"/>
      <c r="KYN20" s="181"/>
      <c r="KYO20" s="181"/>
      <c r="KYP20" s="181"/>
      <c r="KYQ20" s="181"/>
      <c r="KYR20" s="181"/>
      <c r="KYS20" s="181"/>
      <c r="KYT20" s="181"/>
      <c r="KYU20" s="181"/>
      <c r="KYV20" s="181"/>
      <c r="KYW20" s="181"/>
      <c r="KYX20" s="181"/>
      <c r="KYY20" s="181"/>
      <c r="KYZ20" s="181"/>
      <c r="KZA20" s="181"/>
      <c r="KZB20" s="181"/>
      <c r="KZC20" s="181"/>
      <c r="KZD20" s="181"/>
      <c r="KZE20" s="181"/>
      <c r="KZF20" s="181"/>
      <c r="KZG20" s="181"/>
      <c r="KZH20" s="181"/>
      <c r="KZI20" s="181"/>
      <c r="KZJ20" s="181"/>
      <c r="KZK20" s="181"/>
      <c r="KZL20" s="181"/>
      <c r="KZM20" s="181"/>
      <c r="KZN20" s="181"/>
      <c r="KZO20" s="181"/>
      <c r="KZP20" s="181"/>
      <c r="KZQ20" s="181"/>
      <c r="KZR20" s="181"/>
      <c r="KZS20" s="181"/>
      <c r="KZT20" s="181"/>
      <c r="KZU20" s="181"/>
      <c r="KZV20" s="181"/>
      <c r="KZW20" s="181"/>
      <c r="KZX20" s="181"/>
      <c r="KZY20" s="181"/>
      <c r="KZZ20" s="181"/>
      <c r="LAA20" s="181"/>
      <c r="LAB20" s="181"/>
      <c r="LAC20" s="181"/>
      <c r="LAD20" s="181"/>
      <c r="LAE20" s="181"/>
      <c r="LAF20" s="181"/>
      <c r="LAG20" s="181"/>
      <c r="LAH20" s="181"/>
      <c r="LAI20" s="181"/>
      <c r="LAJ20" s="181"/>
      <c r="LAK20" s="181"/>
      <c r="LAL20" s="181"/>
      <c r="LAM20" s="181"/>
      <c r="LAN20" s="181"/>
      <c r="LAO20" s="181"/>
      <c r="LAP20" s="181"/>
      <c r="LAQ20" s="181"/>
      <c r="LAR20" s="181"/>
      <c r="LAS20" s="181"/>
      <c r="LAT20" s="181"/>
      <c r="LAU20" s="181"/>
      <c r="LAV20" s="181"/>
      <c r="LAW20" s="181"/>
      <c r="LAX20" s="181"/>
      <c r="LAY20" s="181"/>
      <c r="LAZ20" s="181"/>
      <c r="LBA20" s="181"/>
      <c r="LBB20" s="181"/>
      <c r="LBC20" s="181"/>
      <c r="LBD20" s="181"/>
      <c r="LBE20" s="181"/>
      <c r="LBF20" s="181"/>
      <c r="LBG20" s="181"/>
      <c r="LBH20" s="181"/>
      <c r="LBI20" s="181"/>
      <c r="LBJ20" s="181"/>
      <c r="LBK20" s="181"/>
      <c r="LBL20" s="181"/>
      <c r="LBM20" s="181"/>
      <c r="LBN20" s="181"/>
      <c r="LBO20" s="181"/>
      <c r="LBP20" s="181"/>
      <c r="LBQ20" s="181"/>
      <c r="LBR20" s="181"/>
      <c r="LBS20" s="181"/>
      <c r="LBT20" s="181"/>
      <c r="LBU20" s="181"/>
      <c r="LBV20" s="181"/>
      <c r="LBW20" s="181"/>
      <c r="LBX20" s="181"/>
      <c r="LBY20" s="181"/>
      <c r="LBZ20" s="181"/>
      <c r="LCA20" s="181"/>
      <c r="LCB20" s="181"/>
      <c r="LCC20" s="181"/>
      <c r="LCD20" s="181"/>
      <c r="LCE20" s="181"/>
      <c r="LCF20" s="181"/>
      <c r="LCG20" s="181"/>
      <c r="LCH20" s="181"/>
      <c r="LCI20" s="181"/>
      <c r="LCJ20" s="181"/>
      <c r="LCK20" s="181"/>
      <c r="LCL20" s="181"/>
      <c r="LCM20" s="181"/>
      <c r="LCN20" s="181"/>
      <c r="LCO20" s="181"/>
      <c r="LCP20" s="181"/>
      <c r="LCQ20" s="181"/>
      <c r="LCR20" s="181"/>
      <c r="LCS20" s="181"/>
      <c r="LCT20" s="181"/>
      <c r="LCU20" s="181"/>
      <c r="LCV20" s="181"/>
      <c r="LCW20" s="181"/>
      <c r="LCX20" s="181"/>
      <c r="LCY20" s="181"/>
      <c r="LCZ20" s="181"/>
      <c r="LDA20" s="181"/>
      <c r="LDB20" s="181"/>
      <c r="LDC20" s="181"/>
      <c r="LDD20" s="181"/>
      <c r="LDE20" s="181"/>
      <c r="LDF20" s="181"/>
      <c r="LDG20" s="181"/>
      <c r="LDH20" s="181"/>
      <c r="LDI20" s="181"/>
      <c r="LDJ20" s="181"/>
      <c r="LDK20" s="181"/>
      <c r="LDL20" s="181"/>
      <c r="LDM20" s="181"/>
      <c r="LDN20" s="181"/>
      <c r="LDO20" s="181"/>
      <c r="LDP20" s="181"/>
      <c r="LDQ20" s="181"/>
      <c r="LDR20" s="181"/>
      <c r="LDS20" s="181"/>
      <c r="LDT20" s="181"/>
      <c r="LDU20" s="181"/>
      <c r="LDV20" s="181"/>
      <c r="LDW20" s="181"/>
      <c r="LDX20" s="181"/>
      <c r="LDY20" s="181"/>
      <c r="LDZ20" s="181"/>
      <c r="LEA20" s="181"/>
      <c r="LEB20" s="181"/>
      <c r="LEC20" s="181"/>
      <c r="LED20" s="181"/>
      <c r="LEE20" s="181"/>
      <c r="LEF20" s="181"/>
      <c r="LEG20" s="181"/>
      <c r="LEH20" s="181"/>
      <c r="LEI20" s="181"/>
      <c r="LEJ20" s="181"/>
      <c r="LEK20" s="181"/>
      <c r="LEL20" s="181"/>
      <c r="LEM20" s="181"/>
      <c r="LEN20" s="181"/>
      <c r="LEO20" s="181"/>
      <c r="LEP20" s="181"/>
      <c r="LEQ20" s="181"/>
      <c r="LER20" s="181"/>
      <c r="LES20" s="181"/>
      <c r="LET20" s="181"/>
      <c r="LEU20" s="181"/>
      <c r="LEV20" s="181"/>
      <c r="LEW20" s="181"/>
      <c r="LEX20" s="181"/>
      <c r="LEY20" s="181"/>
      <c r="LEZ20" s="181"/>
      <c r="LFA20" s="181"/>
      <c r="LFB20" s="181"/>
      <c r="LFC20" s="181"/>
      <c r="LFD20" s="181"/>
      <c r="LFE20" s="181"/>
      <c r="LFF20" s="181"/>
      <c r="LFG20" s="181"/>
      <c r="LFH20" s="181"/>
      <c r="LFI20" s="181"/>
      <c r="LFJ20" s="181"/>
      <c r="LFK20" s="181"/>
      <c r="LFL20" s="181"/>
      <c r="LFM20" s="181"/>
      <c r="LFN20" s="181"/>
      <c r="LFO20" s="181"/>
      <c r="LFP20" s="181"/>
      <c r="LFQ20" s="181"/>
      <c r="LFR20" s="181"/>
      <c r="LFS20" s="181"/>
      <c r="LFT20" s="181"/>
      <c r="LFU20" s="181"/>
      <c r="LFV20" s="181"/>
      <c r="LFW20" s="181"/>
      <c r="LFX20" s="181"/>
      <c r="LFY20" s="181"/>
      <c r="LFZ20" s="181"/>
      <c r="LGA20" s="181"/>
      <c r="LGB20" s="181"/>
      <c r="LGC20" s="181"/>
      <c r="LGD20" s="181"/>
      <c r="LGE20" s="181"/>
      <c r="LGF20" s="181"/>
      <c r="LGG20" s="181"/>
      <c r="LGH20" s="181"/>
      <c r="LGI20" s="181"/>
      <c r="LGJ20" s="181"/>
      <c r="LGK20" s="181"/>
      <c r="LGL20" s="181"/>
      <c r="LGM20" s="181"/>
      <c r="LGN20" s="181"/>
      <c r="LGO20" s="181"/>
      <c r="LGP20" s="181"/>
      <c r="LGQ20" s="181"/>
      <c r="LGR20" s="181"/>
      <c r="LGS20" s="181"/>
      <c r="LGT20" s="181"/>
      <c r="LGU20" s="181"/>
      <c r="LGV20" s="181"/>
      <c r="LGW20" s="181"/>
      <c r="LGX20" s="181"/>
      <c r="LGY20" s="181"/>
      <c r="LGZ20" s="181"/>
      <c r="LHA20" s="181"/>
      <c r="LHB20" s="181"/>
      <c r="LHC20" s="181"/>
      <c r="LHD20" s="181"/>
      <c r="LHE20" s="181"/>
      <c r="LHF20" s="181"/>
      <c r="LHG20" s="181"/>
      <c r="LHH20" s="181"/>
      <c r="LHI20" s="181"/>
      <c r="LHJ20" s="181"/>
      <c r="LHK20" s="181"/>
      <c r="LHL20" s="181"/>
      <c r="LHM20" s="181"/>
      <c r="LHN20" s="181"/>
      <c r="LHO20" s="181"/>
      <c r="LHP20" s="181"/>
      <c r="LHQ20" s="181"/>
      <c r="LHR20" s="181"/>
      <c r="LHS20" s="181"/>
      <c r="LHT20" s="181"/>
      <c r="LHU20" s="181"/>
      <c r="LHV20" s="181"/>
      <c r="LHW20" s="181"/>
      <c r="LHX20" s="181"/>
      <c r="LHY20" s="181"/>
      <c r="LHZ20" s="181"/>
      <c r="LIA20" s="181"/>
      <c r="LIB20" s="181"/>
      <c r="LIC20" s="181"/>
      <c r="LID20" s="181"/>
      <c r="LIE20" s="181"/>
      <c r="LIF20" s="181"/>
      <c r="LIG20" s="181"/>
      <c r="LIH20" s="181"/>
      <c r="LII20" s="181"/>
      <c r="LIJ20" s="181"/>
      <c r="LIK20" s="181"/>
      <c r="LIL20" s="181"/>
      <c r="LIM20" s="181"/>
      <c r="LIN20" s="181"/>
      <c r="LIO20" s="181"/>
      <c r="LIP20" s="181"/>
      <c r="LIQ20" s="181"/>
      <c r="LIR20" s="181"/>
      <c r="LIS20" s="181"/>
      <c r="LIT20" s="181"/>
      <c r="LIU20" s="181"/>
      <c r="LIV20" s="181"/>
      <c r="LIW20" s="181"/>
      <c r="LIX20" s="181"/>
      <c r="LIY20" s="181"/>
      <c r="LIZ20" s="181"/>
      <c r="LJA20" s="181"/>
      <c r="LJB20" s="181"/>
      <c r="LJC20" s="181"/>
      <c r="LJD20" s="181"/>
      <c r="LJE20" s="181"/>
      <c r="LJF20" s="181"/>
      <c r="LJG20" s="181"/>
      <c r="LJH20" s="181"/>
      <c r="LJI20" s="181"/>
      <c r="LJJ20" s="181"/>
      <c r="LJK20" s="181"/>
      <c r="LJL20" s="181"/>
      <c r="LJM20" s="181"/>
      <c r="LJN20" s="181"/>
      <c r="LJO20" s="181"/>
      <c r="LJP20" s="181"/>
      <c r="LJQ20" s="181"/>
      <c r="LJR20" s="181"/>
      <c r="LJS20" s="181"/>
      <c r="LJT20" s="181"/>
      <c r="LJU20" s="181"/>
      <c r="LJV20" s="181"/>
      <c r="LJW20" s="181"/>
      <c r="LJX20" s="181"/>
      <c r="LJY20" s="181"/>
      <c r="LJZ20" s="181"/>
      <c r="LKA20" s="181"/>
      <c r="LKB20" s="181"/>
      <c r="LKC20" s="181"/>
      <c r="LKD20" s="181"/>
      <c r="LKE20" s="181"/>
      <c r="LKF20" s="181"/>
      <c r="LKG20" s="181"/>
      <c r="LKH20" s="181"/>
      <c r="LKI20" s="181"/>
      <c r="LKJ20" s="181"/>
      <c r="LKK20" s="181"/>
      <c r="LKL20" s="181"/>
      <c r="LKM20" s="181"/>
      <c r="LKN20" s="181"/>
      <c r="LKO20" s="181"/>
      <c r="LKP20" s="181"/>
      <c r="LKQ20" s="181"/>
      <c r="LKR20" s="181"/>
      <c r="LKS20" s="181"/>
      <c r="LKT20" s="181"/>
      <c r="LKU20" s="181"/>
      <c r="LKV20" s="181"/>
      <c r="LKW20" s="181"/>
      <c r="LKX20" s="181"/>
      <c r="LKY20" s="181"/>
      <c r="LKZ20" s="181"/>
      <c r="LLA20" s="181"/>
      <c r="LLB20" s="181"/>
      <c r="LLC20" s="181"/>
      <c r="LLD20" s="181"/>
      <c r="LLE20" s="181"/>
      <c r="LLF20" s="181"/>
      <c r="LLG20" s="181"/>
      <c r="LLH20" s="181"/>
      <c r="LLI20" s="181"/>
      <c r="LLJ20" s="181"/>
      <c r="LLK20" s="181"/>
      <c r="LLL20" s="181"/>
      <c r="LLM20" s="181"/>
      <c r="LLN20" s="181"/>
      <c r="LLO20" s="181"/>
      <c r="LLP20" s="181"/>
      <c r="LLQ20" s="181"/>
      <c r="LLR20" s="181"/>
      <c r="LLS20" s="181"/>
      <c r="LLT20" s="181"/>
      <c r="LLU20" s="181"/>
      <c r="LLV20" s="181"/>
      <c r="LLW20" s="181"/>
      <c r="LLX20" s="181"/>
      <c r="LLY20" s="181"/>
      <c r="LLZ20" s="181"/>
      <c r="LMA20" s="181"/>
      <c r="LMB20" s="181"/>
      <c r="LMC20" s="181"/>
      <c r="LMD20" s="181"/>
      <c r="LME20" s="181"/>
      <c r="LMF20" s="181"/>
      <c r="LMG20" s="181"/>
      <c r="LMH20" s="181"/>
      <c r="LMI20" s="181"/>
      <c r="LMJ20" s="181"/>
      <c r="LMK20" s="181"/>
      <c r="LML20" s="181"/>
      <c r="LMM20" s="181"/>
      <c r="LMN20" s="181"/>
      <c r="LMO20" s="181"/>
      <c r="LMP20" s="181"/>
      <c r="LMQ20" s="181"/>
      <c r="LMR20" s="181"/>
      <c r="LMS20" s="181"/>
      <c r="LMT20" s="181"/>
      <c r="LMU20" s="181"/>
      <c r="LMV20" s="181"/>
      <c r="LMW20" s="181"/>
      <c r="LMX20" s="181"/>
      <c r="LMY20" s="181"/>
      <c r="LMZ20" s="181"/>
      <c r="LNA20" s="181"/>
      <c r="LNB20" s="181"/>
      <c r="LNC20" s="181"/>
      <c r="LND20" s="181"/>
      <c r="LNE20" s="181"/>
      <c r="LNF20" s="181"/>
      <c r="LNG20" s="181"/>
      <c r="LNH20" s="181"/>
      <c r="LNI20" s="181"/>
      <c r="LNJ20" s="181"/>
      <c r="LNK20" s="181"/>
      <c r="LNL20" s="181"/>
      <c r="LNM20" s="181"/>
      <c r="LNN20" s="181"/>
      <c r="LNO20" s="181"/>
      <c r="LNP20" s="181"/>
      <c r="LNQ20" s="181"/>
      <c r="LNR20" s="181"/>
      <c r="LNS20" s="181"/>
      <c r="LNT20" s="181"/>
      <c r="LNU20" s="181"/>
      <c r="LNV20" s="181"/>
      <c r="LNW20" s="181"/>
      <c r="LNX20" s="181"/>
      <c r="LNY20" s="181"/>
      <c r="LNZ20" s="181"/>
      <c r="LOA20" s="181"/>
      <c r="LOB20" s="181"/>
      <c r="LOC20" s="181"/>
      <c r="LOD20" s="181"/>
      <c r="LOE20" s="181"/>
      <c r="LOF20" s="181"/>
      <c r="LOG20" s="181"/>
      <c r="LOH20" s="181"/>
      <c r="LOI20" s="181"/>
      <c r="LOJ20" s="181"/>
      <c r="LOK20" s="181"/>
      <c r="LOL20" s="181"/>
      <c r="LOM20" s="181"/>
      <c r="LON20" s="181"/>
      <c r="LOO20" s="181"/>
      <c r="LOP20" s="181"/>
      <c r="LOQ20" s="181"/>
      <c r="LOR20" s="181"/>
      <c r="LOS20" s="181"/>
      <c r="LOT20" s="181"/>
      <c r="LOU20" s="181"/>
      <c r="LOV20" s="181"/>
      <c r="LOW20" s="181"/>
      <c r="LOX20" s="181"/>
      <c r="LOY20" s="181"/>
      <c r="LOZ20" s="181"/>
      <c r="LPA20" s="181"/>
      <c r="LPB20" s="181"/>
      <c r="LPC20" s="181"/>
      <c r="LPD20" s="181"/>
      <c r="LPE20" s="181"/>
      <c r="LPF20" s="181"/>
      <c r="LPG20" s="181"/>
      <c r="LPH20" s="181"/>
      <c r="LPI20" s="181"/>
      <c r="LPJ20" s="181"/>
      <c r="LPK20" s="181"/>
      <c r="LPL20" s="181"/>
      <c r="LPM20" s="181"/>
      <c r="LPN20" s="181"/>
      <c r="LPO20" s="181"/>
      <c r="LPP20" s="181"/>
      <c r="LPQ20" s="181"/>
      <c r="LPR20" s="181"/>
      <c r="LPS20" s="181"/>
      <c r="LPT20" s="181"/>
      <c r="LPU20" s="181"/>
      <c r="LPV20" s="181"/>
      <c r="LPW20" s="181"/>
      <c r="LPX20" s="181"/>
      <c r="LPY20" s="181"/>
      <c r="LPZ20" s="181"/>
      <c r="LQA20" s="181"/>
      <c r="LQB20" s="181"/>
      <c r="LQC20" s="181"/>
      <c r="LQD20" s="181"/>
      <c r="LQE20" s="181"/>
      <c r="LQF20" s="181"/>
      <c r="LQG20" s="181"/>
      <c r="LQH20" s="181"/>
      <c r="LQI20" s="181"/>
      <c r="LQJ20" s="181"/>
      <c r="LQK20" s="181"/>
      <c r="LQL20" s="181"/>
      <c r="LQM20" s="181"/>
      <c r="LQN20" s="181"/>
      <c r="LQO20" s="181"/>
      <c r="LQP20" s="181"/>
      <c r="LQQ20" s="181"/>
      <c r="LQR20" s="181"/>
      <c r="LQS20" s="181"/>
      <c r="LQT20" s="181"/>
      <c r="LQU20" s="181"/>
      <c r="LQV20" s="181"/>
      <c r="LQW20" s="181"/>
      <c r="LQX20" s="181"/>
      <c r="LQY20" s="181"/>
      <c r="LQZ20" s="181"/>
      <c r="LRA20" s="181"/>
      <c r="LRB20" s="181"/>
      <c r="LRC20" s="181"/>
      <c r="LRD20" s="181"/>
      <c r="LRE20" s="181"/>
      <c r="LRF20" s="181"/>
      <c r="LRG20" s="181"/>
      <c r="LRH20" s="181"/>
      <c r="LRI20" s="181"/>
      <c r="LRJ20" s="181"/>
      <c r="LRK20" s="181"/>
      <c r="LRL20" s="181"/>
      <c r="LRM20" s="181"/>
      <c r="LRN20" s="181"/>
      <c r="LRO20" s="181"/>
      <c r="LRP20" s="181"/>
      <c r="LRQ20" s="181"/>
      <c r="LRR20" s="181"/>
      <c r="LRS20" s="181"/>
      <c r="LRT20" s="181"/>
      <c r="LRU20" s="181"/>
      <c r="LRV20" s="181"/>
      <c r="LRW20" s="181"/>
      <c r="LRX20" s="181"/>
      <c r="LRY20" s="181"/>
      <c r="LRZ20" s="181"/>
      <c r="LSA20" s="181"/>
      <c r="LSB20" s="181"/>
      <c r="LSC20" s="181"/>
      <c r="LSD20" s="181"/>
      <c r="LSE20" s="181"/>
      <c r="LSF20" s="181"/>
      <c r="LSG20" s="181"/>
      <c r="LSH20" s="181"/>
      <c r="LSI20" s="181"/>
      <c r="LSJ20" s="181"/>
      <c r="LSK20" s="181"/>
      <c r="LSL20" s="181"/>
      <c r="LSM20" s="181"/>
      <c r="LSN20" s="181"/>
      <c r="LSO20" s="181"/>
      <c r="LSP20" s="181"/>
      <c r="LSQ20" s="181"/>
      <c r="LSR20" s="181"/>
      <c r="LSS20" s="181"/>
      <c r="LST20" s="181"/>
      <c r="LSU20" s="181"/>
      <c r="LSV20" s="181"/>
      <c r="LSW20" s="181"/>
      <c r="LSX20" s="181"/>
      <c r="LSY20" s="181"/>
      <c r="LSZ20" s="181"/>
      <c r="LTA20" s="181"/>
      <c r="LTB20" s="181"/>
      <c r="LTC20" s="181"/>
      <c r="LTD20" s="181"/>
      <c r="LTE20" s="181"/>
      <c r="LTF20" s="181"/>
      <c r="LTG20" s="181"/>
      <c r="LTH20" s="181"/>
      <c r="LTI20" s="181"/>
      <c r="LTJ20" s="181"/>
      <c r="LTK20" s="181"/>
      <c r="LTL20" s="181"/>
      <c r="LTM20" s="181"/>
      <c r="LTN20" s="181"/>
      <c r="LTO20" s="181"/>
      <c r="LTP20" s="181"/>
      <c r="LTQ20" s="181"/>
      <c r="LTR20" s="181"/>
      <c r="LTS20" s="181"/>
      <c r="LTT20" s="181"/>
      <c r="LTU20" s="181"/>
      <c r="LTV20" s="181"/>
      <c r="LTW20" s="181"/>
      <c r="LTX20" s="181"/>
      <c r="LTY20" s="181"/>
      <c r="LTZ20" s="181"/>
      <c r="LUA20" s="181"/>
      <c r="LUB20" s="181"/>
      <c r="LUC20" s="181"/>
      <c r="LUD20" s="181"/>
      <c r="LUE20" s="181"/>
      <c r="LUF20" s="181"/>
      <c r="LUG20" s="181"/>
      <c r="LUH20" s="181"/>
      <c r="LUI20" s="181"/>
      <c r="LUJ20" s="181"/>
      <c r="LUK20" s="181"/>
      <c r="LUL20" s="181"/>
      <c r="LUM20" s="181"/>
      <c r="LUN20" s="181"/>
      <c r="LUO20" s="181"/>
      <c r="LUP20" s="181"/>
      <c r="LUQ20" s="181"/>
      <c r="LUR20" s="181"/>
      <c r="LUS20" s="181"/>
      <c r="LUT20" s="181"/>
      <c r="LUU20" s="181"/>
      <c r="LUV20" s="181"/>
      <c r="LUW20" s="181"/>
      <c r="LUX20" s="181"/>
      <c r="LUY20" s="181"/>
      <c r="LUZ20" s="181"/>
      <c r="LVA20" s="181"/>
      <c r="LVB20" s="181"/>
      <c r="LVC20" s="181"/>
      <c r="LVD20" s="181"/>
      <c r="LVE20" s="181"/>
      <c r="LVF20" s="181"/>
      <c r="LVG20" s="181"/>
      <c r="LVH20" s="181"/>
      <c r="LVI20" s="181"/>
      <c r="LVJ20" s="181"/>
      <c r="LVK20" s="181"/>
      <c r="LVL20" s="181"/>
      <c r="LVM20" s="181"/>
      <c r="LVN20" s="181"/>
      <c r="LVO20" s="181"/>
      <c r="LVP20" s="181"/>
      <c r="LVQ20" s="181"/>
      <c r="LVR20" s="181"/>
      <c r="LVS20" s="181"/>
      <c r="LVT20" s="181"/>
      <c r="LVU20" s="181"/>
      <c r="LVV20" s="181"/>
      <c r="LVW20" s="181"/>
      <c r="LVX20" s="181"/>
      <c r="LVY20" s="181"/>
      <c r="LVZ20" s="181"/>
      <c r="LWA20" s="181"/>
      <c r="LWB20" s="181"/>
      <c r="LWC20" s="181"/>
      <c r="LWD20" s="181"/>
      <c r="LWE20" s="181"/>
      <c r="LWF20" s="181"/>
      <c r="LWG20" s="181"/>
      <c r="LWH20" s="181"/>
      <c r="LWI20" s="181"/>
      <c r="LWJ20" s="181"/>
      <c r="LWK20" s="181"/>
      <c r="LWL20" s="181"/>
      <c r="LWM20" s="181"/>
      <c r="LWN20" s="181"/>
      <c r="LWO20" s="181"/>
      <c r="LWP20" s="181"/>
      <c r="LWQ20" s="181"/>
      <c r="LWR20" s="181"/>
      <c r="LWS20" s="181"/>
      <c r="LWT20" s="181"/>
      <c r="LWU20" s="181"/>
      <c r="LWV20" s="181"/>
      <c r="LWW20" s="181"/>
      <c r="LWX20" s="181"/>
      <c r="LWY20" s="181"/>
      <c r="LWZ20" s="181"/>
      <c r="LXA20" s="181"/>
      <c r="LXB20" s="181"/>
      <c r="LXC20" s="181"/>
      <c r="LXD20" s="181"/>
      <c r="LXE20" s="181"/>
      <c r="LXF20" s="181"/>
      <c r="LXG20" s="181"/>
      <c r="LXH20" s="181"/>
      <c r="LXI20" s="181"/>
      <c r="LXJ20" s="181"/>
      <c r="LXK20" s="181"/>
      <c r="LXL20" s="181"/>
      <c r="LXM20" s="181"/>
      <c r="LXN20" s="181"/>
      <c r="LXO20" s="181"/>
      <c r="LXP20" s="181"/>
      <c r="LXQ20" s="181"/>
      <c r="LXR20" s="181"/>
      <c r="LXS20" s="181"/>
      <c r="LXT20" s="181"/>
      <c r="LXU20" s="181"/>
      <c r="LXV20" s="181"/>
      <c r="LXW20" s="181"/>
      <c r="LXX20" s="181"/>
      <c r="LXY20" s="181"/>
      <c r="LXZ20" s="181"/>
      <c r="LYA20" s="181"/>
      <c r="LYB20" s="181"/>
      <c r="LYC20" s="181"/>
      <c r="LYD20" s="181"/>
      <c r="LYE20" s="181"/>
      <c r="LYF20" s="181"/>
      <c r="LYG20" s="181"/>
      <c r="LYH20" s="181"/>
      <c r="LYI20" s="181"/>
      <c r="LYJ20" s="181"/>
      <c r="LYK20" s="181"/>
      <c r="LYL20" s="181"/>
      <c r="LYM20" s="181"/>
      <c r="LYN20" s="181"/>
      <c r="LYO20" s="181"/>
      <c r="LYP20" s="181"/>
      <c r="LYQ20" s="181"/>
      <c r="LYR20" s="181"/>
      <c r="LYS20" s="181"/>
      <c r="LYT20" s="181"/>
      <c r="LYU20" s="181"/>
      <c r="LYV20" s="181"/>
      <c r="LYW20" s="181"/>
      <c r="LYX20" s="181"/>
      <c r="LYY20" s="181"/>
      <c r="LYZ20" s="181"/>
      <c r="LZA20" s="181"/>
      <c r="LZB20" s="181"/>
      <c r="LZC20" s="181"/>
      <c r="LZD20" s="181"/>
      <c r="LZE20" s="181"/>
      <c r="LZF20" s="181"/>
      <c r="LZG20" s="181"/>
      <c r="LZH20" s="181"/>
      <c r="LZI20" s="181"/>
      <c r="LZJ20" s="181"/>
      <c r="LZK20" s="181"/>
      <c r="LZL20" s="181"/>
      <c r="LZM20" s="181"/>
      <c r="LZN20" s="181"/>
      <c r="LZO20" s="181"/>
      <c r="LZP20" s="181"/>
      <c r="LZQ20" s="181"/>
      <c r="LZR20" s="181"/>
      <c r="LZS20" s="181"/>
      <c r="LZT20" s="181"/>
      <c r="LZU20" s="181"/>
      <c r="LZV20" s="181"/>
      <c r="LZW20" s="181"/>
      <c r="LZX20" s="181"/>
      <c r="LZY20" s="181"/>
      <c r="LZZ20" s="181"/>
      <c r="MAA20" s="181"/>
      <c r="MAB20" s="181"/>
      <c r="MAC20" s="181"/>
      <c r="MAD20" s="181"/>
      <c r="MAE20" s="181"/>
      <c r="MAF20" s="181"/>
      <c r="MAG20" s="181"/>
      <c r="MAH20" s="181"/>
      <c r="MAI20" s="181"/>
      <c r="MAJ20" s="181"/>
      <c r="MAK20" s="181"/>
      <c r="MAL20" s="181"/>
      <c r="MAM20" s="181"/>
      <c r="MAN20" s="181"/>
      <c r="MAO20" s="181"/>
      <c r="MAP20" s="181"/>
      <c r="MAQ20" s="181"/>
      <c r="MAR20" s="181"/>
      <c r="MAS20" s="181"/>
      <c r="MAT20" s="181"/>
      <c r="MAU20" s="181"/>
      <c r="MAV20" s="181"/>
      <c r="MAW20" s="181"/>
      <c r="MAX20" s="181"/>
      <c r="MAY20" s="181"/>
      <c r="MAZ20" s="181"/>
      <c r="MBA20" s="181"/>
      <c r="MBB20" s="181"/>
      <c r="MBC20" s="181"/>
      <c r="MBD20" s="181"/>
      <c r="MBE20" s="181"/>
      <c r="MBF20" s="181"/>
      <c r="MBG20" s="181"/>
      <c r="MBH20" s="181"/>
      <c r="MBI20" s="181"/>
      <c r="MBJ20" s="181"/>
      <c r="MBK20" s="181"/>
      <c r="MBL20" s="181"/>
      <c r="MBM20" s="181"/>
      <c r="MBN20" s="181"/>
      <c r="MBO20" s="181"/>
      <c r="MBP20" s="181"/>
      <c r="MBQ20" s="181"/>
      <c r="MBR20" s="181"/>
      <c r="MBS20" s="181"/>
      <c r="MBT20" s="181"/>
      <c r="MBU20" s="181"/>
      <c r="MBV20" s="181"/>
      <c r="MBW20" s="181"/>
      <c r="MBX20" s="181"/>
      <c r="MBY20" s="181"/>
      <c r="MBZ20" s="181"/>
      <c r="MCA20" s="181"/>
      <c r="MCB20" s="181"/>
      <c r="MCC20" s="181"/>
      <c r="MCD20" s="181"/>
      <c r="MCE20" s="181"/>
      <c r="MCF20" s="181"/>
      <c r="MCG20" s="181"/>
      <c r="MCH20" s="181"/>
      <c r="MCI20" s="181"/>
      <c r="MCJ20" s="181"/>
      <c r="MCK20" s="181"/>
      <c r="MCL20" s="181"/>
      <c r="MCM20" s="181"/>
      <c r="MCN20" s="181"/>
      <c r="MCO20" s="181"/>
      <c r="MCP20" s="181"/>
      <c r="MCQ20" s="181"/>
      <c r="MCR20" s="181"/>
      <c r="MCS20" s="181"/>
      <c r="MCT20" s="181"/>
      <c r="MCU20" s="181"/>
      <c r="MCV20" s="181"/>
      <c r="MCW20" s="181"/>
      <c r="MCX20" s="181"/>
      <c r="MCY20" s="181"/>
      <c r="MCZ20" s="181"/>
      <c r="MDA20" s="181"/>
      <c r="MDB20" s="181"/>
      <c r="MDC20" s="181"/>
      <c r="MDD20" s="181"/>
      <c r="MDE20" s="181"/>
      <c r="MDF20" s="181"/>
      <c r="MDG20" s="181"/>
      <c r="MDH20" s="181"/>
      <c r="MDI20" s="181"/>
      <c r="MDJ20" s="181"/>
      <c r="MDK20" s="181"/>
      <c r="MDL20" s="181"/>
      <c r="MDM20" s="181"/>
      <c r="MDN20" s="181"/>
      <c r="MDO20" s="181"/>
      <c r="MDP20" s="181"/>
      <c r="MDQ20" s="181"/>
      <c r="MDR20" s="181"/>
      <c r="MDS20" s="181"/>
      <c r="MDT20" s="181"/>
      <c r="MDU20" s="181"/>
      <c r="MDV20" s="181"/>
      <c r="MDW20" s="181"/>
      <c r="MDX20" s="181"/>
      <c r="MDY20" s="181"/>
      <c r="MDZ20" s="181"/>
      <c r="MEA20" s="181"/>
      <c r="MEB20" s="181"/>
      <c r="MEC20" s="181"/>
      <c r="MED20" s="181"/>
      <c r="MEE20" s="181"/>
      <c r="MEF20" s="181"/>
      <c r="MEG20" s="181"/>
      <c r="MEH20" s="181"/>
      <c r="MEI20" s="181"/>
      <c r="MEJ20" s="181"/>
      <c r="MEK20" s="181"/>
      <c r="MEL20" s="181"/>
      <c r="MEM20" s="181"/>
      <c r="MEN20" s="181"/>
      <c r="MEO20" s="181"/>
      <c r="MEP20" s="181"/>
      <c r="MEQ20" s="181"/>
      <c r="MER20" s="181"/>
      <c r="MES20" s="181"/>
      <c r="MET20" s="181"/>
      <c r="MEU20" s="181"/>
      <c r="MEV20" s="181"/>
      <c r="MEW20" s="181"/>
      <c r="MEX20" s="181"/>
      <c r="MEY20" s="181"/>
      <c r="MEZ20" s="181"/>
      <c r="MFA20" s="181"/>
      <c r="MFB20" s="181"/>
      <c r="MFC20" s="181"/>
      <c r="MFD20" s="181"/>
      <c r="MFE20" s="181"/>
      <c r="MFF20" s="181"/>
      <c r="MFG20" s="181"/>
      <c r="MFH20" s="181"/>
      <c r="MFI20" s="181"/>
      <c r="MFJ20" s="181"/>
      <c r="MFK20" s="181"/>
      <c r="MFL20" s="181"/>
      <c r="MFM20" s="181"/>
      <c r="MFN20" s="181"/>
      <c r="MFO20" s="181"/>
      <c r="MFP20" s="181"/>
      <c r="MFQ20" s="181"/>
      <c r="MFR20" s="181"/>
      <c r="MFS20" s="181"/>
      <c r="MFT20" s="181"/>
      <c r="MFU20" s="181"/>
      <c r="MFV20" s="181"/>
      <c r="MFW20" s="181"/>
      <c r="MFX20" s="181"/>
      <c r="MFY20" s="181"/>
      <c r="MFZ20" s="181"/>
      <c r="MGA20" s="181"/>
      <c r="MGB20" s="181"/>
      <c r="MGC20" s="181"/>
      <c r="MGD20" s="181"/>
      <c r="MGE20" s="181"/>
      <c r="MGF20" s="181"/>
      <c r="MGG20" s="181"/>
      <c r="MGH20" s="181"/>
      <c r="MGI20" s="181"/>
      <c r="MGJ20" s="181"/>
      <c r="MGK20" s="181"/>
      <c r="MGL20" s="181"/>
      <c r="MGM20" s="181"/>
      <c r="MGN20" s="181"/>
      <c r="MGO20" s="181"/>
      <c r="MGP20" s="181"/>
      <c r="MGQ20" s="181"/>
      <c r="MGR20" s="181"/>
      <c r="MGS20" s="181"/>
      <c r="MGT20" s="181"/>
      <c r="MGU20" s="181"/>
      <c r="MGV20" s="181"/>
      <c r="MGW20" s="181"/>
      <c r="MGX20" s="181"/>
      <c r="MGY20" s="181"/>
      <c r="MGZ20" s="181"/>
      <c r="MHA20" s="181"/>
      <c r="MHB20" s="181"/>
      <c r="MHC20" s="181"/>
      <c r="MHD20" s="181"/>
      <c r="MHE20" s="181"/>
      <c r="MHF20" s="181"/>
      <c r="MHG20" s="181"/>
      <c r="MHH20" s="181"/>
      <c r="MHI20" s="181"/>
      <c r="MHJ20" s="181"/>
      <c r="MHK20" s="181"/>
      <c r="MHL20" s="181"/>
      <c r="MHM20" s="181"/>
      <c r="MHN20" s="181"/>
      <c r="MHO20" s="181"/>
      <c r="MHP20" s="181"/>
      <c r="MHQ20" s="181"/>
      <c r="MHR20" s="181"/>
      <c r="MHS20" s="181"/>
      <c r="MHT20" s="181"/>
      <c r="MHU20" s="181"/>
      <c r="MHV20" s="181"/>
      <c r="MHW20" s="181"/>
      <c r="MHX20" s="181"/>
      <c r="MHY20" s="181"/>
      <c r="MHZ20" s="181"/>
      <c r="MIA20" s="181"/>
      <c r="MIB20" s="181"/>
      <c r="MIC20" s="181"/>
      <c r="MID20" s="181"/>
      <c r="MIE20" s="181"/>
      <c r="MIF20" s="181"/>
      <c r="MIG20" s="181"/>
      <c r="MIH20" s="181"/>
      <c r="MII20" s="181"/>
      <c r="MIJ20" s="181"/>
      <c r="MIK20" s="181"/>
      <c r="MIL20" s="181"/>
      <c r="MIM20" s="181"/>
      <c r="MIN20" s="181"/>
      <c r="MIO20" s="181"/>
      <c r="MIP20" s="181"/>
      <c r="MIQ20" s="181"/>
      <c r="MIR20" s="181"/>
      <c r="MIS20" s="181"/>
      <c r="MIT20" s="181"/>
      <c r="MIU20" s="181"/>
      <c r="MIV20" s="181"/>
      <c r="MIW20" s="181"/>
      <c r="MIX20" s="181"/>
      <c r="MIY20" s="181"/>
      <c r="MIZ20" s="181"/>
      <c r="MJA20" s="181"/>
      <c r="MJB20" s="181"/>
      <c r="MJC20" s="181"/>
      <c r="MJD20" s="181"/>
      <c r="MJE20" s="181"/>
      <c r="MJF20" s="181"/>
      <c r="MJG20" s="181"/>
      <c r="MJH20" s="181"/>
      <c r="MJI20" s="181"/>
      <c r="MJJ20" s="181"/>
      <c r="MJK20" s="181"/>
      <c r="MJL20" s="181"/>
      <c r="MJM20" s="181"/>
      <c r="MJN20" s="181"/>
      <c r="MJO20" s="181"/>
      <c r="MJP20" s="181"/>
      <c r="MJQ20" s="181"/>
      <c r="MJR20" s="181"/>
      <c r="MJS20" s="181"/>
      <c r="MJT20" s="181"/>
      <c r="MJU20" s="181"/>
      <c r="MJV20" s="181"/>
      <c r="MJW20" s="181"/>
      <c r="MJX20" s="181"/>
      <c r="MJY20" s="181"/>
      <c r="MJZ20" s="181"/>
      <c r="MKA20" s="181"/>
      <c r="MKB20" s="181"/>
      <c r="MKC20" s="181"/>
      <c r="MKD20" s="181"/>
      <c r="MKE20" s="181"/>
      <c r="MKF20" s="181"/>
      <c r="MKG20" s="181"/>
      <c r="MKH20" s="181"/>
      <c r="MKI20" s="181"/>
      <c r="MKJ20" s="181"/>
      <c r="MKK20" s="181"/>
      <c r="MKL20" s="181"/>
      <c r="MKM20" s="181"/>
      <c r="MKN20" s="181"/>
      <c r="MKO20" s="181"/>
      <c r="MKP20" s="181"/>
      <c r="MKQ20" s="181"/>
      <c r="MKR20" s="181"/>
      <c r="MKS20" s="181"/>
      <c r="MKT20" s="181"/>
      <c r="MKU20" s="181"/>
      <c r="MKV20" s="181"/>
      <c r="MKW20" s="181"/>
      <c r="MKX20" s="181"/>
      <c r="MKY20" s="181"/>
      <c r="MKZ20" s="181"/>
      <c r="MLA20" s="181"/>
      <c r="MLB20" s="181"/>
      <c r="MLC20" s="181"/>
      <c r="MLD20" s="181"/>
      <c r="MLE20" s="181"/>
      <c r="MLF20" s="181"/>
      <c r="MLG20" s="181"/>
      <c r="MLH20" s="181"/>
      <c r="MLI20" s="181"/>
      <c r="MLJ20" s="181"/>
      <c r="MLK20" s="181"/>
      <c r="MLL20" s="181"/>
      <c r="MLM20" s="181"/>
      <c r="MLN20" s="181"/>
      <c r="MLO20" s="181"/>
      <c r="MLP20" s="181"/>
      <c r="MLQ20" s="181"/>
      <c r="MLR20" s="181"/>
      <c r="MLS20" s="181"/>
      <c r="MLT20" s="181"/>
      <c r="MLU20" s="181"/>
      <c r="MLV20" s="181"/>
      <c r="MLW20" s="181"/>
      <c r="MLX20" s="181"/>
      <c r="MLY20" s="181"/>
      <c r="MLZ20" s="181"/>
      <c r="MMA20" s="181"/>
      <c r="MMB20" s="181"/>
      <c r="MMC20" s="181"/>
      <c r="MMD20" s="181"/>
      <c r="MME20" s="181"/>
      <c r="MMF20" s="181"/>
      <c r="MMG20" s="181"/>
      <c r="MMH20" s="181"/>
      <c r="MMI20" s="181"/>
      <c r="MMJ20" s="181"/>
      <c r="MMK20" s="181"/>
      <c r="MML20" s="181"/>
      <c r="MMM20" s="181"/>
      <c r="MMN20" s="181"/>
      <c r="MMO20" s="181"/>
      <c r="MMP20" s="181"/>
      <c r="MMQ20" s="181"/>
      <c r="MMR20" s="181"/>
      <c r="MMS20" s="181"/>
      <c r="MMT20" s="181"/>
      <c r="MMU20" s="181"/>
      <c r="MMV20" s="181"/>
      <c r="MMW20" s="181"/>
      <c r="MMX20" s="181"/>
      <c r="MMY20" s="181"/>
      <c r="MMZ20" s="181"/>
      <c r="MNA20" s="181"/>
      <c r="MNB20" s="181"/>
      <c r="MNC20" s="181"/>
      <c r="MND20" s="181"/>
      <c r="MNE20" s="181"/>
      <c r="MNF20" s="181"/>
      <c r="MNG20" s="181"/>
      <c r="MNH20" s="181"/>
      <c r="MNI20" s="181"/>
      <c r="MNJ20" s="181"/>
      <c r="MNK20" s="181"/>
      <c r="MNL20" s="181"/>
      <c r="MNM20" s="181"/>
      <c r="MNN20" s="181"/>
      <c r="MNO20" s="181"/>
      <c r="MNP20" s="181"/>
      <c r="MNQ20" s="181"/>
      <c r="MNR20" s="181"/>
      <c r="MNS20" s="181"/>
      <c r="MNT20" s="181"/>
      <c r="MNU20" s="181"/>
      <c r="MNV20" s="181"/>
      <c r="MNW20" s="181"/>
      <c r="MNX20" s="181"/>
      <c r="MNY20" s="181"/>
      <c r="MNZ20" s="181"/>
      <c r="MOA20" s="181"/>
      <c r="MOB20" s="181"/>
      <c r="MOC20" s="181"/>
      <c r="MOD20" s="181"/>
      <c r="MOE20" s="181"/>
      <c r="MOF20" s="181"/>
      <c r="MOG20" s="181"/>
      <c r="MOH20" s="181"/>
      <c r="MOI20" s="181"/>
      <c r="MOJ20" s="181"/>
      <c r="MOK20" s="181"/>
      <c r="MOL20" s="181"/>
      <c r="MOM20" s="181"/>
      <c r="MON20" s="181"/>
      <c r="MOO20" s="181"/>
      <c r="MOP20" s="181"/>
      <c r="MOQ20" s="181"/>
      <c r="MOR20" s="181"/>
      <c r="MOS20" s="181"/>
      <c r="MOT20" s="181"/>
      <c r="MOU20" s="181"/>
      <c r="MOV20" s="181"/>
      <c r="MOW20" s="181"/>
      <c r="MOX20" s="181"/>
      <c r="MOY20" s="181"/>
      <c r="MOZ20" s="181"/>
      <c r="MPA20" s="181"/>
      <c r="MPB20" s="181"/>
      <c r="MPC20" s="181"/>
      <c r="MPD20" s="181"/>
      <c r="MPE20" s="181"/>
      <c r="MPF20" s="181"/>
      <c r="MPG20" s="181"/>
      <c r="MPH20" s="181"/>
      <c r="MPI20" s="181"/>
      <c r="MPJ20" s="181"/>
      <c r="MPK20" s="181"/>
      <c r="MPL20" s="181"/>
      <c r="MPM20" s="181"/>
      <c r="MPN20" s="181"/>
      <c r="MPO20" s="181"/>
      <c r="MPP20" s="181"/>
      <c r="MPQ20" s="181"/>
      <c r="MPR20" s="181"/>
      <c r="MPS20" s="181"/>
      <c r="MPT20" s="181"/>
      <c r="MPU20" s="181"/>
      <c r="MPV20" s="181"/>
      <c r="MPW20" s="181"/>
      <c r="MPX20" s="181"/>
      <c r="MPY20" s="181"/>
      <c r="MPZ20" s="181"/>
      <c r="MQA20" s="181"/>
      <c r="MQB20" s="181"/>
      <c r="MQC20" s="181"/>
      <c r="MQD20" s="181"/>
      <c r="MQE20" s="181"/>
      <c r="MQF20" s="181"/>
      <c r="MQG20" s="181"/>
      <c r="MQH20" s="181"/>
      <c r="MQI20" s="181"/>
      <c r="MQJ20" s="181"/>
      <c r="MQK20" s="181"/>
      <c r="MQL20" s="181"/>
      <c r="MQM20" s="181"/>
      <c r="MQN20" s="181"/>
      <c r="MQO20" s="181"/>
      <c r="MQP20" s="181"/>
      <c r="MQQ20" s="181"/>
      <c r="MQR20" s="181"/>
      <c r="MQS20" s="181"/>
      <c r="MQT20" s="181"/>
      <c r="MQU20" s="181"/>
      <c r="MQV20" s="181"/>
      <c r="MQW20" s="181"/>
      <c r="MQX20" s="181"/>
      <c r="MQY20" s="181"/>
      <c r="MQZ20" s="181"/>
      <c r="MRA20" s="181"/>
      <c r="MRB20" s="181"/>
      <c r="MRC20" s="181"/>
      <c r="MRD20" s="181"/>
      <c r="MRE20" s="181"/>
      <c r="MRF20" s="181"/>
      <c r="MRG20" s="181"/>
      <c r="MRH20" s="181"/>
      <c r="MRI20" s="181"/>
      <c r="MRJ20" s="181"/>
      <c r="MRK20" s="181"/>
      <c r="MRL20" s="181"/>
      <c r="MRM20" s="181"/>
      <c r="MRN20" s="181"/>
      <c r="MRO20" s="181"/>
      <c r="MRP20" s="181"/>
      <c r="MRQ20" s="181"/>
      <c r="MRR20" s="181"/>
      <c r="MRS20" s="181"/>
      <c r="MRT20" s="181"/>
      <c r="MRU20" s="181"/>
      <c r="MRV20" s="181"/>
      <c r="MRW20" s="181"/>
      <c r="MRX20" s="181"/>
      <c r="MRY20" s="181"/>
      <c r="MRZ20" s="181"/>
      <c r="MSA20" s="181"/>
      <c r="MSB20" s="181"/>
      <c r="MSC20" s="181"/>
      <c r="MSD20" s="181"/>
      <c r="MSE20" s="181"/>
      <c r="MSF20" s="181"/>
      <c r="MSG20" s="181"/>
      <c r="MSH20" s="181"/>
      <c r="MSI20" s="181"/>
      <c r="MSJ20" s="181"/>
      <c r="MSK20" s="181"/>
      <c r="MSL20" s="181"/>
      <c r="MSM20" s="181"/>
      <c r="MSN20" s="181"/>
      <c r="MSO20" s="181"/>
      <c r="MSP20" s="181"/>
      <c r="MSQ20" s="181"/>
      <c r="MSR20" s="181"/>
      <c r="MSS20" s="181"/>
      <c r="MST20" s="181"/>
      <c r="MSU20" s="181"/>
      <c r="MSV20" s="181"/>
      <c r="MSW20" s="181"/>
      <c r="MSX20" s="181"/>
      <c r="MSY20" s="181"/>
      <c r="MSZ20" s="181"/>
      <c r="MTA20" s="181"/>
      <c r="MTB20" s="181"/>
      <c r="MTC20" s="181"/>
      <c r="MTD20" s="181"/>
      <c r="MTE20" s="181"/>
      <c r="MTF20" s="181"/>
      <c r="MTG20" s="181"/>
      <c r="MTH20" s="181"/>
      <c r="MTI20" s="181"/>
      <c r="MTJ20" s="181"/>
      <c r="MTK20" s="181"/>
      <c r="MTL20" s="181"/>
      <c r="MTM20" s="181"/>
      <c r="MTN20" s="181"/>
      <c r="MTO20" s="181"/>
      <c r="MTP20" s="181"/>
      <c r="MTQ20" s="181"/>
      <c r="MTR20" s="181"/>
      <c r="MTS20" s="181"/>
      <c r="MTT20" s="181"/>
      <c r="MTU20" s="181"/>
      <c r="MTV20" s="181"/>
      <c r="MTW20" s="181"/>
      <c r="MTX20" s="181"/>
      <c r="MTY20" s="181"/>
      <c r="MTZ20" s="181"/>
      <c r="MUA20" s="181"/>
      <c r="MUB20" s="181"/>
      <c r="MUC20" s="181"/>
      <c r="MUD20" s="181"/>
      <c r="MUE20" s="181"/>
      <c r="MUF20" s="181"/>
      <c r="MUG20" s="181"/>
      <c r="MUH20" s="181"/>
      <c r="MUI20" s="181"/>
      <c r="MUJ20" s="181"/>
      <c r="MUK20" s="181"/>
      <c r="MUL20" s="181"/>
      <c r="MUM20" s="181"/>
      <c r="MUN20" s="181"/>
      <c r="MUO20" s="181"/>
      <c r="MUP20" s="181"/>
      <c r="MUQ20" s="181"/>
      <c r="MUR20" s="181"/>
      <c r="MUS20" s="181"/>
      <c r="MUT20" s="181"/>
      <c r="MUU20" s="181"/>
      <c r="MUV20" s="181"/>
      <c r="MUW20" s="181"/>
      <c r="MUX20" s="181"/>
      <c r="MUY20" s="181"/>
      <c r="MUZ20" s="181"/>
      <c r="MVA20" s="181"/>
      <c r="MVB20" s="181"/>
      <c r="MVC20" s="181"/>
      <c r="MVD20" s="181"/>
      <c r="MVE20" s="181"/>
      <c r="MVF20" s="181"/>
      <c r="MVG20" s="181"/>
      <c r="MVH20" s="181"/>
      <c r="MVI20" s="181"/>
      <c r="MVJ20" s="181"/>
      <c r="MVK20" s="181"/>
      <c r="MVL20" s="181"/>
      <c r="MVM20" s="181"/>
      <c r="MVN20" s="181"/>
      <c r="MVO20" s="181"/>
      <c r="MVP20" s="181"/>
      <c r="MVQ20" s="181"/>
      <c r="MVR20" s="181"/>
      <c r="MVS20" s="181"/>
      <c r="MVT20" s="181"/>
      <c r="MVU20" s="181"/>
      <c r="MVV20" s="181"/>
      <c r="MVW20" s="181"/>
      <c r="MVX20" s="181"/>
      <c r="MVY20" s="181"/>
      <c r="MVZ20" s="181"/>
      <c r="MWA20" s="181"/>
      <c r="MWB20" s="181"/>
      <c r="MWC20" s="181"/>
      <c r="MWD20" s="181"/>
      <c r="MWE20" s="181"/>
      <c r="MWF20" s="181"/>
      <c r="MWG20" s="181"/>
      <c r="MWH20" s="181"/>
      <c r="MWI20" s="181"/>
      <c r="MWJ20" s="181"/>
      <c r="MWK20" s="181"/>
      <c r="MWL20" s="181"/>
      <c r="MWM20" s="181"/>
      <c r="MWN20" s="181"/>
      <c r="MWO20" s="181"/>
      <c r="MWP20" s="181"/>
      <c r="MWQ20" s="181"/>
      <c r="MWR20" s="181"/>
      <c r="MWS20" s="181"/>
      <c r="MWT20" s="181"/>
      <c r="MWU20" s="181"/>
      <c r="MWV20" s="181"/>
      <c r="MWW20" s="181"/>
      <c r="MWX20" s="181"/>
      <c r="MWY20" s="181"/>
      <c r="MWZ20" s="181"/>
      <c r="MXA20" s="181"/>
      <c r="MXB20" s="181"/>
      <c r="MXC20" s="181"/>
      <c r="MXD20" s="181"/>
      <c r="MXE20" s="181"/>
      <c r="MXF20" s="181"/>
      <c r="MXG20" s="181"/>
      <c r="MXH20" s="181"/>
      <c r="MXI20" s="181"/>
      <c r="MXJ20" s="181"/>
      <c r="MXK20" s="181"/>
      <c r="MXL20" s="181"/>
      <c r="MXM20" s="181"/>
      <c r="MXN20" s="181"/>
      <c r="MXO20" s="181"/>
      <c r="MXP20" s="181"/>
      <c r="MXQ20" s="181"/>
      <c r="MXR20" s="181"/>
      <c r="MXS20" s="181"/>
      <c r="MXT20" s="181"/>
      <c r="MXU20" s="181"/>
      <c r="MXV20" s="181"/>
      <c r="MXW20" s="181"/>
      <c r="MXX20" s="181"/>
      <c r="MXY20" s="181"/>
      <c r="MXZ20" s="181"/>
      <c r="MYA20" s="181"/>
      <c r="MYB20" s="181"/>
      <c r="MYC20" s="181"/>
      <c r="MYD20" s="181"/>
      <c r="MYE20" s="181"/>
      <c r="MYF20" s="181"/>
      <c r="MYG20" s="181"/>
      <c r="MYH20" s="181"/>
      <c r="MYI20" s="181"/>
      <c r="MYJ20" s="181"/>
      <c r="MYK20" s="181"/>
      <c r="MYL20" s="181"/>
      <c r="MYM20" s="181"/>
      <c r="MYN20" s="181"/>
      <c r="MYO20" s="181"/>
      <c r="MYP20" s="181"/>
      <c r="MYQ20" s="181"/>
      <c r="MYR20" s="181"/>
      <c r="MYS20" s="181"/>
      <c r="MYT20" s="181"/>
      <c r="MYU20" s="181"/>
      <c r="MYV20" s="181"/>
      <c r="MYW20" s="181"/>
      <c r="MYX20" s="181"/>
      <c r="MYY20" s="181"/>
      <c r="MYZ20" s="181"/>
      <c r="MZA20" s="181"/>
      <c r="MZB20" s="181"/>
      <c r="MZC20" s="181"/>
      <c r="MZD20" s="181"/>
      <c r="MZE20" s="181"/>
      <c r="MZF20" s="181"/>
      <c r="MZG20" s="181"/>
      <c r="MZH20" s="181"/>
      <c r="MZI20" s="181"/>
      <c r="MZJ20" s="181"/>
      <c r="MZK20" s="181"/>
      <c r="MZL20" s="181"/>
      <c r="MZM20" s="181"/>
      <c r="MZN20" s="181"/>
      <c r="MZO20" s="181"/>
      <c r="MZP20" s="181"/>
      <c r="MZQ20" s="181"/>
      <c r="MZR20" s="181"/>
      <c r="MZS20" s="181"/>
      <c r="MZT20" s="181"/>
      <c r="MZU20" s="181"/>
      <c r="MZV20" s="181"/>
      <c r="MZW20" s="181"/>
      <c r="MZX20" s="181"/>
      <c r="MZY20" s="181"/>
      <c r="MZZ20" s="181"/>
      <c r="NAA20" s="181"/>
      <c r="NAB20" s="181"/>
      <c r="NAC20" s="181"/>
      <c r="NAD20" s="181"/>
      <c r="NAE20" s="181"/>
      <c r="NAF20" s="181"/>
      <c r="NAG20" s="181"/>
      <c r="NAH20" s="181"/>
      <c r="NAI20" s="181"/>
      <c r="NAJ20" s="181"/>
      <c r="NAK20" s="181"/>
      <c r="NAL20" s="181"/>
      <c r="NAM20" s="181"/>
      <c r="NAN20" s="181"/>
      <c r="NAO20" s="181"/>
      <c r="NAP20" s="181"/>
      <c r="NAQ20" s="181"/>
      <c r="NAR20" s="181"/>
      <c r="NAS20" s="181"/>
      <c r="NAT20" s="181"/>
      <c r="NAU20" s="181"/>
      <c r="NAV20" s="181"/>
      <c r="NAW20" s="181"/>
      <c r="NAX20" s="181"/>
      <c r="NAY20" s="181"/>
      <c r="NAZ20" s="181"/>
      <c r="NBA20" s="181"/>
      <c r="NBB20" s="181"/>
      <c r="NBC20" s="181"/>
      <c r="NBD20" s="181"/>
      <c r="NBE20" s="181"/>
      <c r="NBF20" s="181"/>
      <c r="NBG20" s="181"/>
      <c r="NBH20" s="181"/>
      <c r="NBI20" s="181"/>
      <c r="NBJ20" s="181"/>
      <c r="NBK20" s="181"/>
      <c r="NBL20" s="181"/>
      <c r="NBM20" s="181"/>
      <c r="NBN20" s="181"/>
      <c r="NBO20" s="181"/>
      <c r="NBP20" s="181"/>
      <c r="NBQ20" s="181"/>
      <c r="NBR20" s="181"/>
      <c r="NBS20" s="181"/>
      <c r="NBT20" s="181"/>
      <c r="NBU20" s="181"/>
      <c r="NBV20" s="181"/>
      <c r="NBW20" s="181"/>
      <c r="NBX20" s="181"/>
      <c r="NBY20" s="181"/>
      <c r="NBZ20" s="181"/>
      <c r="NCA20" s="181"/>
      <c r="NCB20" s="181"/>
      <c r="NCC20" s="181"/>
      <c r="NCD20" s="181"/>
      <c r="NCE20" s="181"/>
      <c r="NCF20" s="181"/>
      <c r="NCG20" s="181"/>
      <c r="NCH20" s="181"/>
      <c r="NCI20" s="181"/>
      <c r="NCJ20" s="181"/>
      <c r="NCK20" s="181"/>
      <c r="NCL20" s="181"/>
      <c r="NCM20" s="181"/>
      <c r="NCN20" s="181"/>
      <c r="NCO20" s="181"/>
      <c r="NCP20" s="181"/>
      <c r="NCQ20" s="181"/>
      <c r="NCR20" s="181"/>
      <c r="NCS20" s="181"/>
      <c r="NCT20" s="181"/>
      <c r="NCU20" s="181"/>
      <c r="NCV20" s="181"/>
      <c r="NCW20" s="181"/>
      <c r="NCX20" s="181"/>
      <c r="NCY20" s="181"/>
      <c r="NCZ20" s="181"/>
      <c r="NDA20" s="181"/>
      <c r="NDB20" s="181"/>
      <c r="NDC20" s="181"/>
      <c r="NDD20" s="181"/>
      <c r="NDE20" s="181"/>
      <c r="NDF20" s="181"/>
      <c r="NDG20" s="181"/>
      <c r="NDH20" s="181"/>
      <c r="NDI20" s="181"/>
      <c r="NDJ20" s="181"/>
      <c r="NDK20" s="181"/>
      <c r="NDL20" s="181"/>
      <c r="NDM20" s="181"/>
      <c r="NDN20" s="181"/>
      <c r="NDO20" s="181"/>
      <c r="NDP20" s="181"/>
      <c r="NDQ20" s="181"/>
      <c r="NDR20" s="181"/>
      <c r="NDS20" s="181"/>
      <c r="NDT20" s="181"/>
      <c r="NDU20" s="181"/>
      <c r="NDV20" s="181"/>
      <c r="NDW20" s="181"/>
      <c r="NDX20" s="181"/>
      <c r="NDY20" s="181"/>
      <c r="NDZ20" s="181"/>
      <c r="NEA20" s="181"/>
      <c r="NEB20" s="181"/>
      <c r="NEC20" s="181"/>
      <c r="NED20" s="181"/>
      <c r="NEE20" s="181"/>
      <c r="NEF20" s="181"/>
      <c r="NEG20" s="181"/>
      <c r="NEH20" s="181"/>
      <c r="NEI20" s="181"/>
      <c r="NEJ20" s="181"/>
      <c r="NEK20" s="181"/>
      <c r="NEL20" s="181"/>
      <c r="NEM20" s="181"/>
      <c r="NEN20" s="181"/>
      <c r="NEO20" s="181"/>
      <c r="NEP20" s="181"/>
      <c r="NEQ20" s="181"/>
      <c r="NER20" s="181"/>
      <c r="NES20" s="181"/>
      <c r="NET20" s="181"/>
      <c r="NEU20" s="181"/>
      <c r="NEV20" s="181"/>
      <c r="NEW20" s="181"/>
      <c r="NEX20" s="181"/>
      <c r="NEY20" s="181"/>
      <c r="NEZ20" s="181"/>
      <c r="NFA20" s="181"/>
      <c r="NFB20" s="181"/>
      <c r="NFC20" s="181"/>
      <c r="NFD20" s="181"/>
      <c r="NFE20" s="181"/>
      <c r="NFF20" s="181"/>
      <c r="NFG20" s="181"/>
      <c r="NFH20" s="181"/>
      <c r="NFI20" s="181"/>
      <c r="NFJ20" s="181"/>
      <c r="NFK20" s="181"/>
      <c r="NFL20" s="181"/>
      <c r="NFM20" s="181"/>
      <c r="NFN20" s="181"/>
      <c r="NFO20" s="181"/>
      <c r="NFP20" s="181"/>
      <c r="NFQ20" s="181"/>
      <c r="NFR20" s="181"/>
      <c r="NFS20" s="181"/>
      <c r="NFT20" s="181"/>
      <c r="NFU20" s="181"/>
      <c r="NFV20" s="181"/>
      <c r="NFW20" s="181"/>
      <c r="NFX20" s="181"/>
      <c r="NFY20" s="181"/>
      <c r="NFZ20" s="181"/>
      <c r="NGA20" s="181"/>
      <c r="NGB20" s="181"/>
      <c r="NGC20" s="181"/>
      <c r="NGD20" s="181"/>
      <c r="NGE20" s="181"/>
      <c r="NGF20" s="181"/>
      <c r="NGG20" s="181"/>
      <c r="NGH20" s="181"/>
      <c r="NGI20" s="181"/>
      <c r="NGJ20" s="181"/>
      <c r="NGK20" s="181"/>
      <c r="NGL20" s="181"/>
      <c r="NGM20" s="181"/>
      <c r="NGN20" s="181"/>
      <c r="NGO20" s="181"/>
      <c r="NGP20" s="181"/>
      <c r="NGQ20" s="181"/>
      <c r="NGR20" s="181"/>
      <c r="NGS20" s="181"/>
      <c r="NGT20" s="181"/>
      <c r="NGU20" s="181"/>
      <c r="NGV20" s="181"/>
      <c r="NGW20" s="181"/>
      <c r="NGX20" s="181"/>
      <c r="NGY20" s="181"/>
      <c r="NGZ20" s="181"/>
      <c r="NHA20" s="181"/>
      <c r="NHB20" s="181"/>
      <c r="NHC20" s="181"/>
      <c r="NHD20" s="181"/>
      <c r="NHE20" s="181"/>
      <c r="NHF20" s="181"/>
      <c r="NHG20" s="181"/>
      <c r="NHH20" s="181"/>
      <c r="NHI20" s="181"/>
      <c r="NHJ20" s="181"/>
      <c r="NHK20" s="181"/>
      <c r="NHL20" s="181"/>
      <c r="NHM20" s="181"/>
      <c r="NHN20" s="181"/>
      <c r="NHO20" s="181"/>
      <c r="NHP20" s="181"/>
      <c r="NHQ20" s="181"/>
      <c r="NHR20" s="181"/>
      <c r="NHS20" s="181"/>
      <c r="NHT20" s="181"/>
      <c r="NHU20" s="181"/>
      <c r="NHV20" s="181"/>
      <c r="NHW20" s="181"/>
      <c r="NHX20" s="181"/>
      <c r="NHY20" s="181"/>
      <c r="NHZ20" s="181"/>
      <c r="NIA20" s="181"/>
      <c r="NIB20" s="181"/>
      <c r="NIC20" s="181"/>
      <c r="NID20" s="181"/>
      <c r="NIE20" s="181"/>
      <c r="NIF20" s="181"/>
      <c r="NIG20" s="181"/>
      <c r="NIH20" s="181"/>
      <c r="NII20" s="181"/>
      <c r="NIJ20" s="181"/>
      <c r="NIK20" s="181"/>
      <c r="NIL20" s="181"/>
      <c r="NIM20" s="181"/>
      <c r="NIN20" s="181"/>
      <c r="NIO20" s="181"/>
      <c r="NIP20" s="181"/>
      <c r="NIQ20" s="181"/>
      <c r="NIR20" s="181"/>
      <c r="NIS20" s="181"/>
      <c r="NIT20" s="181"/>
      <c r="NIU20" s="181"/>
      <c r="NIV20" s="181"/>
      <c r="NIW20" s="181"/>
      <c r="NIX20" s="181"/>
      <c r="NIY20" s="181"/>
      <c r="NIZ20" s="181"/>
      <c r="NJA20" s="181"/>
      <c r="NJB20" s="181"/>
      <c r="NJC20" s="181"/>
      <c r="NJD20" s="181"/>
      <c r="NJE20" s="181"/>
      <c r="NJF20" s="181"/>
      <c r="NJG20" s="181"/>
      <c r="NJH20" s="181"/>
      <c r="NJI20" s="181"/>
      <c r="NJJ20" s="181"/>
      <c r="NJK20" s="181"/>
      <c r="NJL20" s="181"/>
      <c r="NJM20" s="181"/>
      <c r="NJN20" s="181"/>
      <c r="NJO20" s="181"/>
      <c r="NJP20" s="181"/>
      <c r="NJQ20" s="181"/>
      <c r="NJR20" s="181"/>
      <c r="NJS20" s="181"/>
      <c r="NJT20" s="181"/>
      <c r="NJU20" s="181"/>
      <c r="NJV20" s="181"/>
      <c r="NJW20" s="181"/>
      <c r="NJX20" s="181"/>
      <c r="NJY20" s="181"/>
      <c r="NJZ20" s="181"/>
      <c r="NKA20" s="181"/>
      <c r="NKB20" s="181"/>
      <c r="NKC20" s="181"/>
      <c r="NKD20" s="181"/>
      <c r="NKE20" s="181"/>
      <c r="NKF20" s="181"/>
      <c r="NKG20" s="181"/>
      <c r="NKH20" s="181"/>
      <c r="NKI20" s="181"/>
      <c r="NKJ20" s="181"/>
      <c r="NKK20" s="181"/>
      <c r="NKL20" s="181"/>
      <c r="NKM20" s="181"/>
      <c r="NKN20" s="181"/>
      <c r="NKO20" s="181"/>
      <c r="NKP20" s="181"/>
      <c r="NKQ20" s="181"/>
      <c r="NKR20" s="181"/>
      <c r="NKS20" s="181"/>
      <c r="NKT20" s="181"/>
      <c r="NKU20" s="181"/>
      <c r="NKV20" s="181"/>
      <c r="NKW20" s="181"/>
      <c r="NKX20" s="181"/>
      <c r="NKY20" s="181"/>
      <c r="NKZ20" s="181"/>
      <c r="NLA20" s="181"/>
      <c r="NLB20" s="181"/>
      <c r="NLC20" s="181"/>
      <c r="NLD20" s="181"/>
      <c r="NLE20" s="181"/>
      <c r="NLF20" s="181"/>
      <c r="NLG20" s="181"/>
      <c r="NLH20" s="181"/>
      <c r="NLI20" s="181"/>
      <c r="NLJ20" s="181"/>
      <c r="NLK20" s="181"/>
      <c r="NLL20" s="181"/>
      <c r="NLM20" s="181"/>
      <c r="NLN20" s="181"/>
      <c r="NLO20" s="181"/>
      <c r="NLP20" s="181"/>
      <c r="NLQ20" s="181"/>
      <c r="NLR20" s="181"/>
      <c r="NLS20" s="181"/>
      <c r="NLT20" s="181"/>
      <c r="NLU20" s="181"/>
      <c r="NLV20" s="181"/>
      <c r="NLW20" s="181"/>
      <c r="NLX20" s="181"/>
      <c r="NLY20" s="181"/>
      <c r="NLZ20" s="181"/>
      <c r="NMA20" s="181"/>
      <c r="NMB20" s="181"/>
      <c r="NMC20" s="181"/>
      <c r="NMD20" s="181"/>
      <c r="NME20" s="181"/>
      <c r="NMF20" s="181"/>
      <c r="NMG20" s="181"/>
      <c r="NMH20" s="181"/>
      <c r="NMI20" s="181"/>
      <c r="NMJ20" s="181"/>
      <c r="NMK20" s="181"/>
      <c r="NML20" s="181"/>
      <c r="NMM20" s="181"/>
      <c r="NMN20" s="181"/>
      <c r="NMO20" s="181"/>
      <c r="NMP20" s="181"/>
      <c r="NMQ20" s="181"/>
      <c r="NMR20" s="181"/>
      <c r="NMS20" s="181"/>
      <c r="NMT20" s="181"/>
      <c r="NMU20" s="181"/>
      <c r="NMV20" s="181"/>
      <c r="NMW20" s="181"/>
      <c r="NMX20" s="181"/>
      <c r="NMY20" s="181"/>
      <c r="NMZ20" s="181"/>
      <c r="NNA20" s="181"/>
      <c r="NNB20" s="181"/>
      <c r="NNC20" s="181"/>
      <c r="NND20" s="181"/>
      <c r="NNE20" s="181"/>
      <c r="NNF20" s="181"/>
      <c r="NNG20" s="181"/>
      <c r="NNH20" s="181"/>
      <c r="NNI20" s="181"/>
      <c r="NNJ20" s="181"/>
      <c r="NNK20" s="181"/>
      <c r="NNL20" s="181"/>
      <c r="NNM20" s="181"/>
      <c r="NNN20" s="181"/>
      <c r="NNO20" s="181"/>
      <c r="NNP20" s="181"/>
      <c r="NNQ20" s="181"/>
      <c r="NNR20" s="181"/>
      <c r="NNS20" s="181"/>
      <c r="NNT20" s="181"/>
      <c r="NNU20" s="181"/>
      <c r="NNV20" s="181"/>
      <c r="NNW20" s="181"/>
      <c r="NNX20" s="181"/>
      <c r="NNY20" s="181"/>
      <c r="NNZ20" s="181"/>
      <c r="NOA20" s="181"/>
      <c r="NOB20" s="181"/>
      <c r="NOC20" s="181"/>
      <c r="NOD20" s="181"/>
      <c r="NOE20" s="181"/>
      <c r="NOF20" s="181"/>
      <c r="NOG20" s="181"/>
      <c r="NOH20" s="181"/>
      <c r="NOI20" s="181"/>
      <c r="NOJ20" s="181"/>
      <c r="NOK20" s="181"/>
      <c r="NOL20" s="181"/>
      <c r="NOM20" s="181"/>
      <c r="NON20" s="181"/>
      <c r="NOO20" s="181"/>
      <c r="NOP20" s="181"/>
      <c r="NOQ20" s="181"/>
      <c r="NOR20" s="181"/>
      <c r="NOS20" s="181"/>
      <c r="NOT20" s="181"/>
      <c r="NOU20" s="181"/>
      <c r="NOV20" s="181"/>
      <c r="NOW20" s="181"/>
      <c r="NOX20" s="181"/>
      <c r="NOY20" s="181"/>
      <c r="NOZ20" s="181"/>
      <c r="NPA20" s="181"/>
      <c r="NPB20" s="181"/>
      <c r="NPC20" s="181"/>
      <c r="NPD20" s="181"/>
      <c r="NPE20" s="181"/>
      <c r="NPF20" s="181"/>
      <c r="NPG20" s="181"/>
      <c r="NPH20" s="181"/>
      <c r="NPI20" s="181"/>
      <c r="NPJ20" s="181"/>
      <c r="NPK20" s="181"/>
      <c r="NPL20" s="181"/>
      <c r="NPM20" s="181"/>
      <c r="NPN20" s="181"/>
      <c r="NPO20" s="181"/>
      <c r="NPP20" s="181"/>
      <c r="NPQ20" s="181"/>
      <c r="NPR20" s="181"/>
      <c r="NPS20" s="181"/>
      <c r="NPT20" s="181"/>
      <c r="NPU20" s="181"/>
      <c r="NPV20" s="181"/>
      <c r="NPW20" s="181"/>
      <c r="NPX20" s="181"/>
      <c r="NPY20" s="181"/>
      <c r="NPZ20" s="181"/>
      <c r="NQA20" s="181"/>
      <c r="NQB20" s="181"/>
      <c r="NQC20" s="181"/>
      <c r="NQD20" s="181"/>
      <c r="NQE20" s="181"/>
      <c r="NQF20" s="181"/>
      <c r="NQG20" s="181"/>
      <c r="NQH20" s="181"/>
      <c r="NQI20" s="181"/>
      <c r="NQJ20" s="181"/>
      <c r="NQK20" s="181"/>
      <c r="NQL20" s="181"/>
      <c r="NQM20" s="181"/>
      <c r="NQN20" s="181"/>
      <c r="NQO20" s="181"/>
      <c r="NQP20" s="181"/>
      <c r="NQQ20" s="181"/>
      <c r="NQR20" s="181"/>
      <c r="NQS20" s="181"/>
      <c r="NQT20" s="181"/>
      <c r="NQU20" s="181"/>
      <c r="NQV20" s="181"/>
      <c r="NQW20" s="181"/>
      <c r="NQX20" s="181"/>
      <c r="NQY20" s="181"/>
      <c r="NQZ20" s="181"/>
      <c r="NRA20" s="181"/>
      <c r="NRB20" s="181"/>
      <c r="NRC20" s="181"/>
      <c r="NRD20" s="181"/>
      <c r="NRE20" s="181"/>
      <c r="NRF20" s="181"/>
      <c r="NRG20" s="181"/>
      <c r="NRH20" s="181"/>
      <c r="NRI20" s="181"/>
      <c r="NRJ20" s="181"/>
      <c r="NRK20" s="181"/>
      <c r="NRL20" s="181"/>
      <c r="NRM20" s="181"/>
      <c r="NRN20" s="181"/>
      <c r="NRO20" s="181"/>
      <c r="NRP20" s="181"/>
      <c r="NRQ20" s="181"/>
      <c r="NRR20" s="181"/>
      <c r="NRS20" s="181"/>
      <c r="NRT20" s="181"/>
      <c r="NRU20" s="181"/>
      <c r="NRV20" s="181"/>
      <c r="NRW20" s="181"/>
      <c r="NRX20" s="181"/>
      <c r="NRY20" s="181"/>
      <c r="NRZ20" s="181"/>
      <c r="NSA20" s="181"/>
      <c r="NSB20" s="181"/>
      <c r="NSC20" s="181"/>
      <c r="NSD20" s="181"/>
      <c r="NSE20" s="181"/>
      <c r="NSF20" s="181"/>
      <c r="NSG20" s="181"/>
      <c r="NSH20" s="181"/>
      <c r="NSI20" s="181"/>
      <c r="NSJ20" s="181"/>
      <c r="NSK20" s="181"/>
      <c r="NSL20" s="181"/>
      <c r="NSM20" s="181"/>
      <c r="NSN20" s="181"/>
      <c r="NSO20" s="181"/>
      <c r="NSP20" s="181"/>
      <c r="NSQ20" s="181"/>
      <c r="NSR20" s="181"/>
      <c r="NSS20" s="181"/>
      <c r="NST20" s="181"/>
      <c r="NSU20" s="181"/>
      <c r="NSV20" s="181"/>
      <c r="NSW20" s="181"/>
      <c r="NSX20" s="181"/>
      <c r="NSY20" s="181"/>
      <c r="NSZ20" s="181"/>
      <c r="NTA20" s="181"/>
      <c r="NTB20" s="181"/>
      <c r="NTC20" s="181"/>
      <c r="NTD20" s="181"/>
      <c r="NTE20" s="181"/>
      <c r="NTF20" s="181"/>
      <c r="NTG20" s="181"/>
      <c r="NTH20" s="181"/>
      <c r="NTI20" s="181"/>
      <c r="NTJ20" s="181"/>
      <c r="NTK20" s="181"/>
      <c r="NTL20" s="181"/>
      <c r="NTM20" s="181"/>
      <c r="NTN20" s="181"/>
      <c r="NTO20" s="181"/>
      <c r="NTP20" s="181"/>
      <c r="NTQ20" s="181"/>
      <c r="NTR20" s="181"/>
      <c r="NTS20" s="181"/>
      <c r="NTT20" s="181"/>
      <c r="NTU20" s="181"/>
      <c r="NTV20" s="181"/>
      <c r="NTW20" s="181"/>
      <c r="NTX20" s="181"/>
      <c r="NTY20" s="181"/>
      <c r="NTZ20" s="181"/>
      <c r="NUA20" s="181"/>
      <c r="NUB20" s="181"/>
      <c r="NUC20" s="181"/>
      <c r="NUD20" s="181"/>
      <c r="NUE20" s="181"/>
      <c r="NUF20" s="181"/>
      <c r="NUG20" s="181"/>
      <c r="NUH20" s="181"/>
      <c r="NUI20" s="181"/>
      <c r="NUJ20" s="181"/>
      <c r="NUK20" s="181"/>
      <c r="NUL20" s="181"/>
      <c r="NUM20" s="181"/>
      <c r="NUN20" s="181"/>
      <c r="NUO20" s="181"/>
      <c r="NUP20" s="181"/>
      <c r="NUQ20" s="181"/>
      <c r="NUR20" s="181"/>
      <c r="NUS20" s="181"/>
      <c r="NUT20" s="181"/>
      <c r="NUU20" s="181"/>
      <c r="NUV20" s="181"/>
      <c r="NUW20" s="181"/>
      <c r="NUX20" s="181"/>
      <c r="NUY20" s="181"/>
      <c r="NUZ20" s="181"/>
      <c r="NVA20" s="181"/>
      <c r="NVB20" s="181"/>
      <c r="NVC20" s="181"/>
      <c r="NVD20" s="181"/>
      <c r="NVE20" s="181"/>
      <c r="NVF20" s="181"/>
      <c r="NVG20" s="181"/>
      <c r="NVH20" s="181"/>
      <c r="NVI20" s="181"/>
      <c r="NVJ20" s="181"/>
      <c r="NVK20" s="181"/>
      <c r="NVL20" s="181"/>
      <c r="NVM20" s="181"/>
      <c r="NVN20" s="181"/>
      <c r="NVO20" s="181"/>
      <c r="NVP20" s="181"/>
      <c r="NVQ20" s="181"/>
      <c r="NVR20" s="181"/>
      <c r="NVS20" s="181"/>
      <c r="NVT20" s="181"/>
      <c r="NVU20" s="181"/>
      <c r="NVV20" s="181"/>
      <c r="NVW20" s="181"/>
      <c r="NVX20" s="181"/>
      <c r="NVY20" s="181"/>
      <c r="NVZ20" s="181"/>
      <c r="NWA20" s="181"/>
      <c r="NWB20" s="181"/>
      <c r="NWC20" s="181"/>
      <c r="NWD20" s="181"/>
      <c r="NWE20" s="181"/>
      <c r="NWF20" s="181"/>
      <c r="NWG20" s="181"/>
      <c r="NWH20" s="181"/>
      <c r="NWI20" s="181"/>
      <c r="NWJ20" s="181"/>
      <c r="NWK20" s="181"/>
      <c r="NWL20" s="181"/>
      <c r="NWM20" s="181"/>
      <c r="NWN20" s="181"/>
      <c r="NWO20" s="181"/>
      <c r="NWP20" s="181"/>
      <c r="NWQ20" s="181"/>
      <c r="NWR20" s="181"/>
      <c r="NWS20" s="181"/>
      <c r="NWT20" s="181"/>
      <c r="NWU20" s="181"/>
      <c r="NWV20" s="181"/>
      <c r="NWW20" s="181"/>
      <c r="NWX20" s="181"/>
      <c r="NWY20" s="181"/>
      <c r="NWZ20" s="181"/>
      <c r="NXA20" s="181"/>
      <c r="NXB20" s="181"/>
      <c r="NXC20" s="181"/>
      <c r="NXD20" s="181"/>
      <c r="NXE20" s="181"/>
      <c r="NXF20" s="181"/>
      <c r="NXG20" s="181"/>
      <c r="NXH20" s="181"/>
      <c r="NXI20" s="181"/>
      <c r="NXJ20" s="181"/>
      <c r="NXK20" s="181"/>
      <c r="NXL20" s="181"/>
      <c r="NXM20" s="181"/>
      <c r="NXN20" s="181"/>
      <c r="NXO20" s="181"/>
      <c r="NXP20" s="181"/>
      <c r="NXQ20" s="181"/>
      <c r="NXR20" s="181"/>
      <c r="NXS20" s="181"/>
      <c r="NXT20" s="181"/>
      <c r="NXU20" s="181"/>
      <c r="NXV20" s="181"/>
      <c r="NXW20" s="181"/>
      <c r="NXX20" s="181"/>
      <c r="NXY20" s="181"/>
      <c r="NXZ20" s="181"/>
      <c r="NYA20" s="181"/>
      <c r="NYB20" s="181"/>
      <c r="NYC20" s="181"/>
      <c r="NYD20" s="181"/>
      <c r="NYE20" s="181"/>
      <c r="NYF20" s="181"/>
      <c r="NYG20" s="181"/>
      <c r="NYH20" s="181"/>
      <c r="NYI20" s="181"/>
      <c r="NYJ20" s="181"/>
      <c r="NYK20" s="181"/>
      <c r="NYL20" s="181"/>
      <c r="NYM20" s="181"/>
      <c r="NYN20" s="181"/>
      <c r="NYO20" s="181"/>
      <c r="NYP20" s="181"/>
      <c r="NYQ20" s="181"/>
      <c r="NYR20" s="181"/>
      <c r="NYS20" s="181"/>
      <c r="NYT20" s="181"/>
      <c r="NYU20" s="181"/>
      <c r="NYV20" s="181"/>
      <c r="NYW20" s="181"/>
      <c r="NYX20" s="181"/>
      <c r="NYY20" s="181"/>
      <c r="NYZ20" s="181"/>
      <c r="NZA20" s="181"/>
      <c r="NZB20" s="181"/>
      <c r="NZC20" s="181"/>
      <c r="NZD20" s="181"/>
      <c r="NZE20" s="181"/>
      <c r="NZF20" s="181"/>
      <c r="NZG20" s="181"/>
      <c r="NZH20" s="181"/>
      <c r="NZI20" s="181"/>
      <c r="NZJ20" s="181"/>
      <c r="NZK20" s="181"/>
      <c r="NZL20" s="181"/>
      <c r="NZM20" s="181"/>
      <c r="NZN20" s="181"/>
      <c r="NZO20" s="181"/>
      <c r="NZP20" s="181"/>
      <c r="NZQ20" s="181"/>
      <c r="NZR20" s="181"/>
      <c r="NZS20" s="181"/>
      <c r="NZT20" s="181"/>
      <c r="NZU20" s="181"/>
      <c r="NZV20" s="181"/>
      <c r="NZW20" s="181"/>
      <c r="NZX20" s="181"/>
      <c r="NZY20" s="181"/>
      <c r="NZZ20" s="181"/>
      <c r="OAA20" s="181"/>
      <c r="OAB20" s="181"/>
      <c r="OAC20" s="181"/>
      <c r="OAD20" s="181"/>
      <c r="OAE20" s="181"/>
      <c r="OAF20" s="181"/>
      <c r="OAG20" s="181"/>
      <c r="OAH20" s="181"/>
      <c r="OAI20" s="181"/>
      <c r="OAJ20" s="181"/>
      <c r="OAK20" s="181"/>
      <c r="OAL20" s="181"/>
      <c r="OAM20" s="181"/>
      <c r="OAN20" s="181"/>
      <c r="OAO20" s="181"/>
      <c r="OAP20" s="181"/>
      <c r="OAQ20" s="181"/>
      <c r="OAR20" s="181"/>
      <c r="OAS20" s="181"/>
      <c r="OAT20" s="181"/>
      <c r="OAU20" s="181"/>
      <c r="OAV20" s="181"/>
      <c r="OAW20" s="181"/>
      <c r="OAX20" s="181"/>
      <c r="OAY20" s="181"/>
      <c r="OAZ20" s="181"/>
      <c r="OBA20" s="181"/>
      <c r="OBB20" s="181"/>
      <c r="OBC20" s="181"/>
      <c r="OBD20" s="181"/>
      <c r="OBE20" s="181"/>
      <c r="OBF20" s="181"/>
      <c r="OBG20" s="181"/>
      <c r="OBH20" s="181"/>
      <c r="OBI20" s="181"/>
      <c r="OBJ20" s="181"/>
      <c r="OBK20" s="181"/>
      <c r="OBL20" s="181"/>
      <c r="OBM20" s="181"/>
      <c r="OBN20" s="181"/>
      <c r="OBO20" s="181"/>
      <c r="OBP20" s="181"/>
      <c r="OBQ20" s="181"/>
      <c r="OBR20" s="181"/>
      <c r="OBS20" s="181"/>
      <c r="OBT20" s="181"/>
      <c r="OBU20" s="181"/>
      <c r="OBV20" s="181"/>
      <c r="OBW20" s="181"/>
      <c r="OBX20" s="181"/>
      <c r="OBY20" s="181"/>
      <c r="OBZ20" s="181"/>
      <c r="OCA20" s="181"/>
      <c r="OCB20" s="181"/>
      <c r="OCC20" s="181"/>
      <c r="OCD20" s="181"/>
      <c r="OCE20" s="181"/>
      <c r="OCF20" s="181"/>
      <c r="OCG20" s="181"/>
      <c r="OCH20" s="181"/>
      <c r="OCI20" s="181"/>
      <c r="OCJ20" s="181"/>
      <c r="OCK20" s="181"/>
      <c r="OCL20" s="181"/>
      <c r="OCM20" s="181"/>
      <c r="OCN20" s="181"/>
      <c r="OCO20" s="181"/>
      <c r="OCP20" s="181"/>
      <c r="OCQ20" s="181"/>
      <c r="OCR20" s="181"/>
      <c r="OCS20" s="181"/>
      <c r="OCT20" s="181"/>
      <c r="OCU20" s="181"/>
      <c r="OCV20" s="181"/>
      <c r="OCW20" s="181"/>
      <c r="OCX20" s="181"/>
      <c r="OCY20" s="181"/>
      <c r="OCZ20" s="181"/>
      <c r="ODA20" s="181"/>
      <c r="ODB20" s="181"/>
      <c r="ODC20" s="181"/>
      <c r="ODD20" s="181"/>
      <c r="ODE20" s="181"/>
      <c r="ODF20" s="181"/>
      <c r="ODG20" s="181"/>
      <c r="ODH20" s="181"/>
      <c r="ODI20" s="181"/>
      <c r="ODJ20" s="181"/>
      <c r="ODK20" s="181"/>
      <c r="ODL20" s="181"/>
      <c r="ODM20" s="181"/>
      <c r="ODN20" s="181"/>
      <c r="ODO20" s="181"/>
      <c r="ODP20" s="181"/>
      <c r="ODQ20" s="181"/>
      <c r="ODR20" s="181"/>
      <c r="ODS20" s="181"/>
      <c r="ODT20" s="181"/>
      <c r="ODU20" s="181"/>
      <c r="ODV20" s="181"/>
      <c r="ODW20" s="181"/>
      <c r="ODX20" s="181"/>
      <c r="ODY20" s="181"/>
      <c r="ODZ20" s="181"/>
      <c r="OEA20" s="181"/>
      <c r="OEB20" s="181"/>
      <c r="OEC20" s="181"/>
      <c r="OED20" s="181"/>
      <c r="OEE20" s="181"/>
      <c r="OEF20" s="181"/>
      <c r="OEG20" s="181"/>
      <c r="OEH20" s="181"/>
      <c r="OEI20" s="181"/>
      <c r="OEJ20" s="181"/>
      <c r="OEK20" s="181"/>
      <c r="OEL20" s="181"/>
      <c r="OEM20" s="181"/>
      <c r="OEN20" s="181"/>
      <c r="OEO20" s="181"/>
      <c r="OEP20" s="181"/>
      <c r="OEQ20" s="181"/>
      <c r="OER20" s="181"/>
      <c r="OES20" s="181"/>
      <c r="OET20" s="181"/>
      <c r="OEU20" s="181"/>
      <c r="OEV20" s="181"/>
      <c r="OEW20" s="181"/>
      <c r="OEX20" s="181"/>
      <c r="OEY20" s="181"/>
      <c r="OEZ20" s="181"/>
      <c r="OFA20" s="181"/>
      <c r="OFB20" s="181"/>
      <c r="OFC20" s="181"/>
      <c r="OFD20" s="181"/>
      <c r="OFE20" s="181"/>
      <c r="OFF20" s="181"/>
      <c r="OFG20" s="181"/>
      <c r="OFH20" s="181"/>
      <c r="OFI20" s="181"/>
      <c r="OFJ20" s="181"/>
      <c r="OFK20" s="181"/>
      <c r="OFL20" s="181"/>
      <c r="OFM20" s="181"/>
      <c r="OFN20" s="181"/>
      <c r="OFO20" s="181"/>
      <c r="OFP20" s="181"/>
      <c r="OFQ20" s="181"/>
      <c r="OFR20" s="181"/>
      <c r="OFS20" s="181"/>
      <c r="OFT20" s="181"/>
      <c r="OFU20" s="181"/>
      <c r="OFV20" s="181"/>
      <c r="OFW20" s="181"/>
      <c r="OFX20" s="181"/>
      <c r="OFY20" s="181"/>
      <c r="OFZ20" s="181"/>
      <c r="OGA20" s="181"/>
      <c r="OGB20" s="181"/>
      <c r="OGC20" s="181"/>
      <c r="OGD20" s="181"/>
      <c r="OGE20" s="181"/>
      <c r="OGF20" s="181"/>
      <c r="OGG20" s="181"/>
      <c r="OGH20" s="181"/>
      <c r="OGI20" s="181"/>
      <c r="OGJ20" s="181"/>
      <c r="OGK20" s="181"/>
      <c r="OGL20" s="181"/>
      <c r="OGM20" s="181"/>
      <c r="OGN20" s="181"/>
      <c r="OGO20" s="181"/>
      <c r="OGP20" s="181"/>
      <c r="OGQ20" s="181"/>
      <c r="OGR20" s="181"/>
      <c r="OGS20" s="181"/>
      <c r="OGT20" s="181"/>
      <c r="OGU20" s="181"/>
      <c r="OGV20" s="181"/>
      <c r="OGW20" s="181"/>
      <c r="OGX20" s="181"/>
      <c r="OGY20" s="181"/>
      <c r="OGZ20" s="181"/>
      <c r="OHA20" s="181"/>
      <c r="OHB20" s="181"/>
      <c r="OHC20" s="181"/>
      <c r="OHD20" s="181"/>
      <c r="OHE20" s="181"/>
      <c r="OHF20" s="181"/>
      <c r="OHG20" s="181"/>
      <c r="OHH20" s="181"/>
      <c r="OHI20" s="181"/>
      <c r="OHJ20" s="181"/>
      <c r="OHK20" s="181"/>
      <c r="OHL20" s="181"/>
      <c r="OHM20" s="181"/>
      <c r="OHN20" s="181"/>
      <c r="OHO20" s="181"/>
      <c r="OHP20" s="181"/>
      <c r="OHQ20" s="181"/>
      <c r="OHR20" s="181"/>
      <c r="OHS20" s="181"/>
      <c r="OHT20" s="181"/>
      <c r="OHU20" s="181"/>
      <c r="OHV20" s="181"/>
      <c r="OHW20" s="181"/>
      <c r="OHX20" s="181"/>
      <c r="OHY20" s="181"/>
      <c r="OHZ20" s="181"/>
      <c r="OIA20" s="181"/>
      <c r="OIB20" s="181"/>
      <c r="OIC20" s="181"/>
      <c r="OID20" s="181"/>
      <c r="OIE20" s="181"/>
      <c r="OIF20" s="181"/>
      <c r="OIG20" s="181"/>
      <c r="OIH20" s="181"/>
      <c r="OII20" s="181"/>
      <c r="OIJ20" s="181"/>
      <c r="OIK20" s="181"/>
      <c r="OIL20" s="181"/>
      <c r="OIM20" s="181"/>
      <c r="OIN20" s="181"/>
      <c r="OIO20" s="181"/>
      <c r="OIP20" s="181"/>
      <c r="OIQ20" s="181"/>
      <c r="OIR20" s="181"/>
      <c r="OIS20" s="181"/>
      <c r="OIT20" s="181"/>
      <c r="OIU20" s="181"/>
      <c r="OIV20" s="181"/>
      <c r="OIW20" s="181"/>
      <c r="OIX20" s="181"/>
      <c r="OIY20" s="181"/>
      <c r="OIZ20" s="181"/>
      <c r="OJA20" s="181"/>
      <c r="OJB20" s="181"/>
      <c r="OJC20" s="181"/>
      <c r="OJD20" s="181"/>
      <c r="OJE20" s="181"/>
      <c r="OJF20" s="181"/>
      <c r="OJG20" s="181"/>
      <c r="OJH20" s="181"/>
      <c r="OJI20" s="181"/>
      <c r="OJJ20" s="181"/>
      <c r="OJK20" s="181"/>
      <c r="OJL20" s="181"/>
      <c r="OJM20" s="181"/>
      <c r="OJN20" s="181"/>
      <c r="OJO20" s="181"/>
      <c r="OJP20" s="181"/>
      <c r="OJQ20" s="181"/>
      <c r="OJR20" s="181"/>
      <c r="OJS20" s="181"/>
      <c r="OJT20" s="181"/>
      <c r="OJU20" s="181"/>
      <c r="OJV20" s="181"/>
      <c r="OJW20" s="181"/>
      <c r="OJX20" s="181"/>
      <c r="OJY20" s="181"/>
      <c r="OJZ20" s="181"/>
      <c r="OKA20" s="181"/>
      <c r="OKB20" s="181"/>
      <c r="OKC20" s="181"/>
      <c r="OKD20" s="181"/>
      <c r="OKE20" s="181"/>
      <c r="OKF20" s="181"/>
      <c r="OKG20" s="181"/>
      <c r="OKH20" s="181"/>
      <c r="OKI20" s="181"/>
      <c r="OKJ20" s="181"/>
      <c r="OKK20" s="181"/>
      <c r="OKL20" s="181"/>
      <c r="OKM20" s="181"/>
      <c r="OKN20" s="181"/>
      <c r="OKO20" s="181"/>
      <c r="OKP20" s="181"/>
      <c r="OKQ20" s="181"/>
      <c r="OKR20" s="181"/>
      <c r="OKS20" s="181"/>
      <c r="OKT20" s="181"/>
      <c r="OKU20" s="181"/>
      <c r="OKV20" s="181"/>
      <c r="OKW20" s="181"/>
      <c r="OKX20" s="181"/>
      <c r="OKY20" s="181"/>
      <c r="OKZ20" s="181"/>
      <c r="OLA20" s="181"/>
      <c r="OLB20" s="181"/>
      <c r="OLC20" s="181"/>
      <c r="OLD20" s="181"/>
      <c r="OLE20" s="181"/>
      <c r="OLF20" s="181"/>
      <c r="OLG20" s="181"/>
      <c r="OLH20" s="181"/>
      <c r="OLI20" s="181"/>
      <c r="OLJ20" s="181"/>
      <c r="OLK20" s="181"/>
      <c r="OLL20" s="181"/>
      <c r="OLM20" s="181"/>
      <c r="OLN20" s="181"/>
      <c r="OLO20" s="181"/>
      <c r="OLP20" s="181"/>
      <c r="OLQ20" s="181"/>
      <c r="OLR20" s="181"/>
      <c r="OLS20" s="181"/>
      <c r="OLT20" s="181"/>
      <c r="OLU20" s="181"/>
      <c r="OLV20" s="181"/>
      <c r="OLW20" s="181"/>
      <c r="OLX20" s="181"/>
      <c r="OLY20" s="181"/>
      <c r="OLZ20" s="181"/>
      <c r="OMA20" s="181"/>
      <c r="OMB20" s="181"/>
      <c r="OMC20" s="181"/>
      <c r="OMD20" s="181"/>
      <c r="OME20" s="181"/>
      <c r="OMF20" s="181"/>
      <c r="OMG20" s="181"/>
      <c r="OMH20" s="181"/>
      <c r="OMI20" s="181"/>
      <c r="OMJ20" s="181"/>
      <c r="OMK20" s="181"/>
      <c r="OML20" s="181"/>
      <c r="OMM20" s="181"/>
      <c r="OMN20" s="181"/>
      <c r="OMO20" s="181"/>
      <c r="OMP20" s="181"/>
      <c r="OMQ20" s="181"/>
      <c r="OMR20" s="181"/>
      <c r="OMS20" s="181"/>
      <c r="OMT20" s="181"/>
      <c r="OMU20" s="181"/>
      <c r="OMV20" s="181"/>
      <c r="OMW20" s="181"/>
      <c r="OMX20" s="181"/>
      <c r="OMY20" s="181"/>
      <c r="OMZ20" s="181"/>
      <c r="ONA20" s="181"/>
      <c r="ONB20" s="181"/>
      <c r="ONC20" s="181"/>
      <c r="OND20" s="181"/>
      <c r="ONE20" s="181"/>
      <c r="ONF20" s="181"/>
      <c r="ONG20" s="181"/>
      <c r="ONH20" s="181"/>
      <c r="ONI20" s="181"/>
      <c r="ONJ20" s="181"/>
      <c r="ONK20" s="181"/>
      <c r="ONL20" s="181"/>
      <c r="ONM20" s="181"/>
      <c r="ONN20" s="181"/>
      <c r="ONO20" s="181"/>
      <c r="ONP20" s="181"/>
      <c r="ONQ20" s="181"/>
      <c r="ONR20" s="181"/>
      <c r="ONS20" s="181"/>
      <c r="ONT20" s="181"/>
      <c r="ONU20" s="181"/>
      <c r="ONV20" s="181"/>
      <c r="ONW20" s="181"/>
      <c r="ONX20" s="181"/>
      <c r="ONY20" s="181"/>
      <c r="ONZ20" s="181"/>
      <c r="OOA20" s="181"/>
      <c r="OOB20" s="181"/>
      <c r="OOC20" s="181"/>
      <c r="OOD20" s="181"/>
      <c r="OOE20" s="181"/>
      <c r="OOF20" s="181"/>
      <c r="OOG20" s="181"/>
      <c r="OOH20" s="181"/>
      <c r="OOI20" s="181"/>
      <c r="OOJ20" s="181"/>
      <c r="OOK20" s="181"/>
      <c r="OOL20" s="181"/>
      <c r="OOM20" s="181"/>
      <c r="OON20" s="181"/>
      <c r="OOO20" s="181"/>
      <c r="OOP20" s="181"/>
      <c r="OOQ20" s="181"/>
      <c r="OOR20" s="181"/>
      <c r="OOS20" s="181"/>
      <c r="OOT20" s="181"/>
      <c r="OOU20" s="181"/>
      <c r="OOV20" s="181"/>
      <c r="OOW20" s="181"/>
      <c r="OOX20" s="181"/>
      <c r="OOY20" s="181"/>
      <c r="OOZ20" s="181"/>
      <c r="OPA20" s="181"/>
      <c r="OPB20" s="181"/>
      <c r="OPC20" s="181"/>
      <c r="OPD20" s="181"/>
      <c r="OPE20" s="181"/>
      <c r="OPF20" s="181"/>
      <c r="OPG20" s="181"/>
      <c r="OPH20" s="181"/>
      <c r="OPI20" s="181"/>
      <c r="OPJ20" s="181"/>
      <c r="OPK20" s="181"/>
      <c r="OPL20" s="181"/>
      <c r="OPM20" s="181"/>
      <c r="OPN20" s="181"/>
      <c r="OPO20" s="181"/>
      <c r="OPP20" s="181"/>
      <c r="OPQ20" s="181"/>
      <c r="OPR20" s="181"/>
      <c r="OPS20" s="181"/>
      <c r="OPT20" s="181"/>
      <c r="OPU20" s="181"/>
      <c r="OPV20" s="181"/>
      <c r="OPW20" s="181"/>
      <c r="OPX20" s="181"/>
      <c r="OPY20" s="181"/>
      <c r="OPZ20" s="181"/>
      <c r="OQA20" s="181"/>
      <c r="OQB20" s="181"/>
      <c r="OQC20" s="181"/>
      <c r="OQD20" s="181"/>
      <c r="OQE20" s="181"/>
      <c r="OQF20" s="181"/>
      <c r="OQG20" s="181"/>
      <c r="OQH20" s="181"/>
      <c r="OQI20" s="181"/>
      <c r="OQJ20" s="181"/>
      <c r="OQK20" s="181"/>
      <c r="OQL20" s="181"/>
      <c r="OQM20" s="181"/>
      <c r="OQN20" s="181"/>
      <c r="OQO20" s="181"/>
      <c r="OQP20" s="181"/>
      <c r="OQQ20" s="181"/>
      <c r="OQR20" s="181"/>
      <c r="OQS20" s="181"/>
      <c r="OQT20" s="181"/>
      <c r="OQU20" s="181"/>
      <c r="OQV20" s="181"/>
      <c r="OQW20" s="181"/>
      <c r="OQX20" s="181"/>
      <c r="OQY20" s="181"/>
      <c r="OQZ20" s="181"/>
      <c r="ORA20" s="181"/>
      <c r="ORB20" s="181"/>
      <c r="ORC20" s="181"/>
      <c r="ORD20" s="181"/>
      <c r="ORE20" s="181"/>
      <c r="ORF20" s="181"/>
      <c r="ORG20" s="181"/>
      <c r="ORH20" s="181"/>
      <c r="ORI20" s="181"/>
      <c r="ORJ20" s="181"/>
      <c r="ORK20" s="181"/>
      <c r="ORL20" s="181"/>
      <c r="ORM20" s="181"/>
      <c r="ORN20" s="181"/>
      <c r="ORO20" s="181"/>
      <c r="ORP20" s="181"/>
      <c r="ORQ20" s="181"/>
      <c r="ORR20" s="181"/>
      <c r="ORS20" s="181"/>
      <c r="ORT20" s="181"/>
      <c r="ORU20" s="181"/>
      <c r="ORV20" s="181"/>
      <c r="ORW20" s="181"/>
      <c r="ORX20" s="181"/>
      <c r="ORY20" s="181"/>
      <c r="ORZ20" s="181"/>
      <c r="OSA20" s="181"/>
      <c r="OSB20" s="181"/>
      <c r="OSC20" s="181"/>
      <c r="OSD20" s="181"/>
      <c r="OSE20" s="181"/>
      <c r="OSF20" s="181"/>
      <c r="OSG20" s="181"/>
      <c r="OSH20" s="181"/>
      <c r="OSI20" s="181"/>
      <c r="OSJ20" s="181"/>
      <c r="OSK20" s="181"/>
      <c r="OSL20" s="181"/>
      <c r="OSM20" s="181"/>
      <c r="OSN20" s="181"/>
      <c r="OSO20" s="181"/>
      <c r="OSP20" s="181"/>
      <c r="OSQ20" s="181"/>
      <c r="OSR20" s="181"/>
      <c r="OSS20" s="181"/>
      <c r="OST20" s="181"/>
      <c r="OSU20" s="181"/>
      <c r="OSV20" s="181"/>
      <c r="OSW20" s="181"/>
      <c r="OSX20" s="181"/>
      <c r="OSY20" s="181"/>
      <c r="OSZ20" s="181"/>
      <c r="OTA20" s="181"/>
      <c r="OTB20" s="181"/>
      <c r="OTC20" s="181"/>
      <c r="OTD20" s="181"/>
      <c r="OTE20" s="181"/>
      <c r="OTF20" s="181"/>
      <c r="OTG20" s="181"/>
      <c r="OTH20" s="181"/>
      <c r="OTI20" s="181"/>
      <c r="OTJ20" s="181"/>
      <c r="OTK20" s="181"/>
      <c r="OTL20" s="181"/>
      <c r="OTM20" s="181"/>
      <c r="OTN20" s="181"/>
      <c r="OTO20" s="181"/>
      <c r="OTP20" s="181"/>
      <c r="OTQ20" s="181"/>
      <c r="OTR20" s="181"/>
      <c r="OTS20" s="181"/>
      <c r="OTT20" s="181"/>
      <c r="OTU20" s="181"/>
      <c r="OTV20" s="181"/>
      <c r="OTW20" s="181"/>
      <c r="OTX20" s="181"/>
      <c r="OTY20" s="181"/>
      <c r="OTZ20" s="181"/>
      <c r="OUA20" s="181"/>
      <c r="OUB20" s="181"/>
      <c r="OUC20" s="181"/>
      <c r="OUD20" s="181"/>
      <c r="OUE20" s="181"/>
      <c r="OUF20" s="181"/>
      <c r="OUG20" s="181"/>
      <c r="OUH20" s="181"/>
      <c r="OUI20" s="181"/>
      <c r="OUJ20" s="181"/>
      <c r="OUK20" s="181"/>
      <c r="OUL20" s="181"/>
      <c r="OUM20" s="181"/>
      <c r="OUN20" s="181"/>
      <c r="OUO20" s="181"/>
      <c r="OUP20" s="181"/>
      <c r="OUQ20" s="181"/>
      <c r="OUR20" s="181"/>
      <c r="OUS20" s="181"/>
      <c r="OUT20" s="181"/>
      <c r="OUU20" s="181"/>
      <c r="OUV20" s="181"/>
      <c r="OUW20" s="181"/>
      <c r="OUX20" s="181"/>
      <c r="OUY20" s="181"/>
      <c r="OUZ20" s="181"/>
      <c r="OVA20" s="181"/>
      <c r="OVB20" s="181"/>
      <c r="OVC20" s="181"/>
      <c r="OVD20" s="181"/>
      <c r="OVE20" s="181"/>
      <c r="OVF20" s="181"/>
      <c r="OVG20" s="181"/>
      <c r="OVH20" s="181"/>
      <c r="OVI20" s="181"/>
      <c r="OVJ20" s="181"/>
      <c r="OVK20" s="181"/>
      <c r="OVL20" s="181"/>
      <c r="OVM20" s="181"/>
      <c r="OVN20" s="181"/>
      <c r="OVO20" s="181"/>
      <c r="OVP20" s="181"/>
      <c r="OVQ20" s="181"/>
      <c r="OVR20" s="181"/>
      <c r="OVS20" s="181"/>
      <c r="OVT20" s="181"/>
      <c r="OVU20" s="181"/>
      <c r="OVV20" s="181"/>
      <c r="OVW20" s="181"/>
      <c r="OVX20" s="181"/>
      <c r="OVY20" s="181"/>
      <c r="OVZ20" s="181"/>
      <c r="OWA20" s="181"/>
      <c r="OWB20" s="181"/>
      <c r="OWC20" s="181"/>
      <c r="OWD20" s="181"/>
      <c r="OWE20" s="181"/>
      <c r="OWF20" s="181"/>
      <c r="OWG20" s="181"/>
      <c r="OWH20" s="181"/>
      <c r="OWI20" s="181"/>
      <c r="OWJ20" s="181"/>
      <c r="OWK20" s="181"/>
      <c r="OWL20" s="181"/>
      <c r="OWM20" s="181"/>
      <c r="OWN20" s="181"/>
      <c r="OWO20" s="181"/>
      <c r="OWP20" s="181"/>
      <c r="OWQ20" s="181"/>
      <c r="OWR20" s="181"/>
      <c r="OWS20" s="181"/>
      <c r="OWT20" s="181"/>
      <c r="OWU20" s="181"/>
      <c r="OWV20" s="181"/>
      <c r="OWW20" s="181"/>
      <c r="OWX20" s="181"/>
      <c r="OWY20" s="181"/>
      <c r="OWZ20" s="181"/>
      <c r="OXA20" s="181"/>
      <c r="OXB20" s="181"/>
      <c r="OXC20" s="181"/>
      <c r="OXD20" s="181"/>
      <c r="OXE20" s="181"/>
      <c r="OXF20" s="181"/>
      <c r="OXG20" s="181"/>
      <c r="OXH20" s="181"/>
      <c r="OXI20" s="181"/>
      <c r="OXJ20" s="181"/>
      <c r="OXK20" s="181"/>
      <c r="OXL20" s="181"/>
      <c r="OXM20" s="181"/>
      <c r="OXN20" s="181"/>
      <c r="OXO20" s="181"/>
      <c r="OXP20" s="181"/>
      <c r="OXQ20" s="181"/>
      <c r="OXR20" s="181"/>
      <c r="OXS20" s="181"/>
      <c r="OXT20" s="181"/>
      <c r="OXU20" s="181"/>
      <c r="OXV20" s="181"/>
      <c r="OXW20" s="181"/>
      <c r="OXX20" s="181"/>
      <c r="OXY20" s="181"/>
      <c r="OXZ20" s="181"/>
      <c r="OYA20" s="181"/>
      <c r="OYB20" s="181"/>
      <c r="OYC20" s="181"/>
      <c r="OYD20" s="181"/>
      <c r="OYE20" s="181"/>
      <c r="OYF20" s="181"/>
      <c r="OYG20" s="181"/>
      <c r="OYH20" s="181"/>
      <c r="OYI20" s="181"/>
      <c r="OYJ20" s="181"/>
      <c r="OYK20" s="181"/>
      <c r="OYL20" s="181"/>
      <c r="OYM20" s="181"/>
      <c r="OYN20" s="181"/>
      <c r="OYO20" s="181"/>
      <c r="OYP20" s="181"/>
      <c r="OYQ20" s="181"/>
      <c r="OYR20" s="181"/>
      <c r="OYS20" s="181"/>
      <c r="OYT20" s="181"/>
      <c r="OYU20" s="181"/>
      <c r="OYV20" s="181"/>
      <c r="OYW20" s="181"/>
      <c r="OYX20" s="181"/>
      <c r="OYY20" s="181"/>
      <c r="OYZ20" s="181"/>
      <c r="OZA20" s="181"/>
      <c r="OZB20" s="181"/>
      <c r="OZC20" s="181"/>
      <c r="OZD20" s="181"/>
      <c r="OZE20" s="181"/>
      <c r="OZF20" s="181"/>
      <c r="OZG20" s="181"/>
      <c r="OZH20" s="181"/>
      <c r="OZI20" s="181"/>
      <c r="OZJ20" s="181"/>
      <c r="OZK20" s="181"/>
      <c r="OZL20" s="181"/>
      <c r="OZM20" s="181"/>
      <c r="OZN20" s="181"/>
      <c r="OZO20" s="181"/>
      <c r="OZP20" s="181"/>
      <c r="OZQ20" s="181"/>
      <c r="OZR20" s="181"/>
      <c r="OZS20" s="181"/>
      <c r="OZT20" s="181"/>
      <c r="OZU20" s="181"/>
      <c r="OZV20" s="181"/>
      <c r="OZW20" s="181"/>
      <c r="OZX20" s="181"/>
      <c r="OZY20" s="181"/>
      <c r="OZZ20" s="181"/>
      <c r="PAA20" s="181"/>
      <c r="PAB20" s="181"/>
      <c r="PAC20" s="181"/>
      <c r="PAD20" s="181"/>
      <c r="PAE20" s="181"/>
      <c r="PAF20" s="181"/>
      <c r="PAG20" s="181"/>
      <c r="PAH20" s="181"/>
      <c r="PAI20" s="181"/>
      <c r="PAJ20" s="181"/>
      <c r="PAK20" s="181"/>
      <c r="PAL20" s="181"/>
      <c r="PAM20" s="181"/>
      <c r="PAN20" s="181"/>
      <c r="PAO20" s="181"/>
      <c r="PAP20" s="181"/>
      <c r="PAQ20" s="181"/>
      <c r="PAR20" s="181"/>
      <c r="PAS20" s="181"/>
      <c r="PAT20" s="181"/>
      <c r="PAU20" s="181"/>
      <c r="PAV20" s="181"/>
      <c r="PAW20" s="181"/>
      <c r="PAX20" s="181"/>
      <c r="PAY20" s="181"/>
      <c r="PAZ20" s="181"/>
      <c r="PBA20" s="181"/>
      <c r="PBB20" s="181"/>
      <c r="PBC20" s="181"/>
      <c r="PBD20" s="181"/>
      <c r="PBE20" s="181"/>
      <c r="PBF20" s="181"/>
      <c r="PBG20" s="181"/>
      <c r="PBH20" s="181"/>
      <c r="PBI20" s="181"/>
      <c r="PBJ20" s="181"/>
      <c r="PBK20" s="181"/>
      <c r="PBL20" s="181"/>
      <c r="PBM20" s="181"/>
      <c r="PBN20" s="181"/>
      <c r="PBO20" s="181"/>
      <c r="PBP20" s="181"/>
      <c r="PBQ20" s="181"/>
      <c r="PBR20" s="181"/>
      <c r="PBS20" s="181"/>
      <c r="PBT20" s="181"/>
      <c r="PBU20" s="181"/>
      <c r="PBV20" s="181"/>
      <c r="PBW20" s="181"/>
      <c r="PBX20" s="181"/>
      <c r="PBY20" s="181"/>
      <c r="PBZ20" s="181"/>
      <c r="PCA20" s="181"/>
      <c r="PCB20" s="181"/>
      <c r="PCC20" s="181"/>
      <c r="PCD20" s="181"/>
      <c r="PCE20" s="181"/>
      <c r="PCF20" s="181"/>
      <c r="PCG20" s="181"/>
      <c r="PCH20" s="181"/>
      <c r="PCI20" s="181"/>
      <c r="PCJ20" s="181"/>
      <c r="PCK20" s="181"/>
      <c r="PCL20" s="181"/>
      <c r="PCM20" s="181"/>
      <c r="PCN20" s="181"/>
      <c r="PCO20" s="181"/>
      <c r="PCP20" s="181"/>
      <c r="PCQ20" s="181"/>
      <c r="PCR20" s="181"/>
      <c r="PCS20" s="181"/>
      <c r="PCT20" s="181"/>
      <c r="PCU20" s="181"/>
      <c r="PCV20" s="181"/>
      <c r="PCW20" s="181"/>
      <c r="PCX20" s="181"/>
      <c r="PCY20" s="181"/>
      <c r="PCZ20" s="181"/>
      <c r="PDA20" s="181"/>
      <c r="PDB20" s="181"/>
      <c r="PDC20" s="181"/>
      <c r="PDD20" s="181"/>
      <c r="PDE20" s="181"/>
      <c r="PDF20" s="181"/>
      <c r="PDG20" s="181"/>
      <c r="PDH20" s="181"/>
      <c r="PDI20" s="181"/>
      <c r="PDJ20" s="181"/>
      <c r="PDK20" s="181"/>
      <c r="PDL20" s="181"/>
      <c r="PDM20" s="181"/>
      <c r="PDN20" s="181"/>
      <c r="PDO20" s="181"/>
      <c r="PDP20" s="181"/>
      <c r="PDQ20" s="181"/>
      <c r="PDR20" s="181"/>
      <c r="PDS20" s="181"/>
      <c r="PDT20" s="181"/>
      <c r="PDU20" s="181"/>
      <c r="PDV20" s="181"/>
      <c r="PDW20" s="181"/>
      <c r="PDX20" s="181"/>
      <c r="PDY20" s="181"/>
      <c r="PDZ20" s="181"/>
      <c r="PEA20" s="181"/>
      <c r="PEB20" s="181"/>
      <c r="PEC20" s="181"/>
      <c r="PED20" s="181"/>
      <c r="PEE20" s="181"/>
      <c r="PEF20" s="181"/>
      <c r="PEG20" s="181"/>
      <c r="PEH20" s="181"/>
      <c r="PEI20" s="181"/>
      <c r="PEJ20" s="181"/>
      <c r="PEK20" s="181"/>
      <c r="PEL20" s="181"/>
      <c r="PEM20" s="181"/>
      <c r="PEN20" s="181"/>
      <c r="PEO20" s="181"/>
      <c r="PEP20" s="181"/>
      <c r="PEQ20" s="181"/>
      <c r="PER20" s="181"/>
      <c r="PES20" s="181"/>
      <c r="PET20" s="181"/>
      <c r="PEU20" s="181"/>
      <c r="PEV20" s="181"/>
      <c r="PEW20" s="181"/>
      <c r="PEX20" s="181"/>
      <c r="PEY20" s="181"/>
      <c r="PEZ20" s="181"/>
      <c r="PFA20" s="181"/>
      <c r="PFB20" s="181"/>
      <c r="PFC20" s="181"/>
      <c r="PFD20" s="181"/>
      <c r="PFE20" s="181"/>
      <c r="PFF20" s="181"/>
      <c r="PFG20" s="181"/>
      <c r="PFH20" s="181"/>
      <c r="PFI20" s="181"/>
      <c r="PFJ20" s="181"/>
      <c r="PFK20" s="181"/>
      <c r="PFL20" s="181"/>
      <c r="PFM20" s="181"/>
      <c r="PFN20" s="181"/>
      <c r="PFO20" s="181"/>
      <c r="PFP20" s="181"/>
      <c r="PFQ20" s="181"/>
      <c r="PFR20" s="181"/>
      <c r="PFS20" s="181"/>
      <c r="PFT20" s="181"/>
      <c r="PFU20" s="181"/>
      <c r="PFV20" s="181"/>
      <c r="PFW20" s="181"/>
      <c r="PFX20" s="181"/>
      <c r="PFY20" s="181"/>
      <c r="PFZ20" s="181"/>
      <c r="PGA20" s="181"/>
      <c r="PGB20" s="181"/>
      <c r="PGC20" s="181"/>
      <c r="PGD20" s="181"/>
      <c r="PGE20" s="181"/>
      <c r="PGF20" s="181"/>
      <c r="PGG20" s="181"/>
      <c r="PGH20" s="181"/>
      <c r="PGI20" s="181"/>
      <c r="PGJ20" s="181"/>
      <c r="PGK20" s="181"/>
      <c r="PGL20" s="181"/>
      <c r="PGM20" s="181"/>
      <c r="PGN20" s="181"/>
      <c r="PGO20" s="181"/>
      <c r="PGP20" s="181"/>
      <c r="PGQ20" s="181"/>
      <c r="PGR20" s="181"/>
      <c r="PGS20" s="181"/>
      <c r="PGT20" s="181"/>
      <c r="PGU20" s="181"/>
      <c r="PGV20" s="181"/>
      <c r="PGW20" s="181"/>
      <c r="PGX20" s="181"/>
      <c r="PGY20" s="181"/>
      <c r="PGZ20" s="181"/>
      <c r="PHA20" s="181"/>
      <c r="PHB20" s="181"/>
      <c r="PHC20" s="181"/>
      <c r="PHD20" s="181"/>
      <c r="PHE20" s="181"/>
      <c r="PHF20" s="181"/>
      <c r="PHG20" s="181"/>
      <c r="PHH20" s="181"/>
      <c r="PHI20" s="181"/>
      <c r="PHJ20" s="181"/>
      <c r="PHK20" s="181"/>
      <c r="PHL20" s="181"/>
      <c r="PHM20" s="181"/>
      <c r="PHN20" s="181"/>
      <c r="PHO20" s="181"/>
      <c r="PHP20" s="181"/>
      <c r="PHQ20" s="181"/>
      <c r="PHR20" s="181"/>
      <c r="PHS20" s="181"/>
      <c r="PHT20" s="181"/>
      <c r="PHU20" s="181"/>
      <c r="PHV20" s="181"/>
      <c r="PHW20" s="181"/>
      <c r="PHX20" s="181"/>
      <c r="PHY20" s="181"/>
      <c r="PHZ20" s="181"/>
      <c r="PIA20" s="181"/>
      <c r="PIB20" s="181"/>
      <c r="PIC20" s="181"/>
      <c r="PID20" s="181"/>
      <c r="PIE20" s="181"/>
      <c r="PIF20" s="181"/>
      <c r="PIG20" s="181"/>
      <c r="PIH20" s="181"/>
      <c r="PII20" s="181"/>
      <c r="PIJ20" s="181"/>
      <c r="PIK20" s="181"/>
      <c r="PIL20" s="181"/>
      <c r="PIM20" s="181"/>
      <c r="PIN20" s="181"/>
      <c r="PIO20" s="181"/>
      <c r="PIP20" s="181"/>
      <c r="PIQ20" s="181"/>
      <c r="PIR20" s="181"/>
      <c r="PIS20" s="181"/>
      <c r="PIT20" s="181"/>
      <c r="PIU20" s="181"/>
      <c r="PIV20" s="181"/>
      <c r="PIW20" s="181"/>
      <c r="PIX20" s="181"/>
      <c r="PIY20" s="181"/>
      <c r="PIZ20" s="181"/>
      <c r="PJA20" s="181"/>
      <c r="PJB20" s="181"/>
      <c r="PJC20" s="181"/>
      <c r="PJD20" s="181"/>
      <c r="PJE20" s="181"/>
      <c r="PJF20" s="181"/>
      <c r="PJG20" s="181"/>
      <c r="PJH20" s="181"/>
      <c r="PJI20" s="181"/>
      <c r="PJJ20" s="181"/>
      <c r="PJK20" s="181"/>
      <c r="PJL20" s="181"/>
      <c r="PJM20" s="181"/>
      <c r="PJN20" s="181"/>
      <c r="PJO20" s="181"/>
      <c r="PJP20" s="181"/>
      <c r="PJQ20" s="181"/>
      <c r="PJR20" s="181"/>
      <c r="PJS20" s="181"/>
      <c r="PJT20" s="181"/>
      <c r="PJU20" s="181"/>
      <c r="PJV20" s="181"/>
      <c r="PJW20" s="181"/>
      <c r="PJX20" s="181"/>
      <c r="PJY20" s="181"/>
      <c r="PJZ20" s="181"/>
      <c r="PKA20" s="181"/>
      <c r="PKB20" s="181"/>
      <c r="PKC20" s="181"/>
      <c r="PKD20" s="181"/>
      <c r="PKE20" s="181"/>
      <c r="PKF20" s="181"/>
      <c r="PKG20" s="181"/>
      <c r="PKH20" s="181"/>
      <c r="PKI20" s="181"/>
      <c r="PKJ20" s="181"/>
      <c r="PKK20" s="181"/>
      <c r="PKL20" s="181"/>
      <c r="PKM20" s="181"/>
      <c r="PKN20" s="181"/>
      <c r="PKO20" s="181"/>
      <c r="PKP20" s="181"/>
      <c r="PKQ20" s="181"/>
      <c r="PKR20" s="181"/>
      <c r="PKS20" s="181"/>
      <c r="PKT20" s="181"/>
      <c r="PKU20" s="181"/>
      <c r="PKV20" s="181"/>
      <c r="PKW20" s="181"/>
      <c r="PKX20" s="181"/>
      <c r="PKY20" s="181"/>
      <c r="PKZ20" s="181"/>
      <c r="PLA20" s="181"/>
      <c r="PLB20" s="181"/>
      <c r="PLC20" s="181"/>
      <c r="PLD20" s="181"/>
      <c r="PLE20" s="181"/>
      <c r="PLF20" s="181"/>
      <c r="PLG20" s="181"/>
      <c r="PLH20" s="181"/>
      <c r="PLI20" s="181"/>
      <c r="PLJ20" s="181"/>
      <c r="PLK20" s="181"/>
      <c r="PLL20" s="181"/>
      <c r="PLM20" s="181"/>
      <c r="PLN20" s="181"/>
      <c r="PLO20" s="181"/>
      <c r="PLP20" s="181"/>
      <c r="PLQ20" s="181"/>
      <c r="PLR20" s="181"/>
      <c r="PLS20" s="181"/>
      <c r="PLT20" s="181"/>
      <c r="PLU20" s="181"/>
      <c r="PLV20" s="181"/>
      <c r="PLW20" s="181"/>
      <c r="PLX20" s="181"/>
      <c r="PLY20" s="181"/>
      <c r="PLZ20" s="181"/>
      <c r="PMA20" s="181"/>
      <c r="PMB20" s="181"/>
      <c r="PMC20" s="181"/>
      <c r="PMD20" s="181"/>
      <c r="PME20" s="181"/>
      <c r="PMF20" s="181"/>
      <c r="PMG20" s="181"/>
      <c r="PMH20" s="181"/>
      <c r="PMI20" s="181"/>
      <c r="PMJ20" s="181"/>
      <c r="PMK20" s="181"/>
      <c r="PML20" s="181"/>
      <c r="PMM20" s="181"/>
      <c r="PMN20" s="181"/>
      <c r="PMO20" s="181"/>
      <c r="PMP20" s="181"/>
      <c r="PMQ20" s="181"/>
      <c r="PMR20" s="181"/>
      <c r="PMS20" s="181"/>
      <c r="PMT20" s="181"/>
      <c r="PMU20" s="181"/>
      <c r="PMV20" s="181"/>
      <c r="PMW20" s="181"/>
      <c r="PMX20" s="181"/>
      <c r="PMY20" s="181"/>
      <c r="PMZ20" s="181"/>
      <c r="PNA20" s="181"/>
      <c r="PNB20" s="181"/>
      <c r="PNC20" s="181"/>
      <c r="PND20" s="181"/>
      <c r="PNE20" s="181"/>
      <c r="PNF20" s="181"/>
      <c r="PNG20" s="181"/>
      <c r="PNH20" s="181"/>
      <c r="PNI20" s="181"/>
      <c r="PNJ20" s="181"/>
      <c r="PNK20" s="181"/>
      <c r="PNL20" s="181"/>
      <c r="PNM20" s="181"/>
      <c r="PNN20" s="181"/>
      <c r="PNO20" s="181"/>
      <c r="PNP20" s="181"/>
      <c r="PNQ20" s="181"/>
      <c r="PNR20" s="181"/>
      <c r="PNS20" s="181"/>
      <c r="PNT20" s="181"/>
      <c r="PNU20" s="181"/>
      <c r="PNV20" s="181"/>
      <c r="PNW20" s="181"/>
      <c r="PNX20" s="181"/>
      <c r="PNY20" s="181"/>
      <c r="PNZ20" s="181"/>
      <c r="POA20" s="181"/>
      <c r="POB20" s="181"/>
      <c r="POC20" s="181"/>
      <c r="POD20" s="181"/>
      <c r="POE20" s="181"/>
      <c r="POF20" s="181"/>
      <c r="POG20" s="181"/>
      <c r="POH20" s="181"/>
      <c r="POI20" s="181"/>
      <c r="POJ20" s="181"/>
      <c r="POK20" s="181"/>
      <c r="POL20" s="181"/>
      <c r="POM20" s="181"/>
      <c r="PON20" s="181"/>
      <c r="POO20" s="181"/>
      <c r="POP20" s="181"/>
      <c r="POQ20" s="181"/>
      <c r="POR20" s="181"/>
      <c r="POS20" s="181"/>
      <c r="POT20" s="181"/>
      <c r="POU20" s="181"/>
      <c r="POV20" s="181"/>
      <c r="POW20" s="181"/>
      <c r="POX20" s="181"/>
      <c r="POY20" s="181"/>
      <c r="POZ20" s="181"/>
      <c r="PPA20" s="181"/>
      <c r="PPB20" s="181"/>
      <c r="PPC20" s="181"/>
      <c r="PPD20" s="181"/>
      <c r="PPE20" s="181"/>
      <c r="PPF20" s="181"/>
      <c r="PPG20" s="181"/>
      <c r="PPH20" s="181"/>
      <c r="PPI20" s="181"/>
      <c r="PPJ20" s="181"/>
      <c r="PPK20" s="181"/>
      <c r="PPL20" s="181"/>
      <c r="PPM20" s="181"/>
      <c r="PPN20" s="181"/>
      <c r="PPO20" s="181"/>
      <c r="PPP20" s="181"/>
      <c r="PPQ20" s="181"/>
      <c r="PPR20" s="181"/>
      <c r="PPS20" s="181"/>
      <c r="PPT20" s="181"/>
      <c r="PPU20" s="181"/>
      <c r="PPV20" s="181"/>
      <c r="PPW20" s="181"/>
      <c r="PPX20" s="181"/>
      <c r="PPY20" s="181"/>
      <c r="PPZ20" s="181"/>
      <c r="PQA20" s="181"/>
      <c r="PQB20" s="181"/>
      <c r="PQC20" s="181"/>
      <c r="PQD20" s="181"/>
      <c r="PQE20" s="181"/>
      <c r="PQF20" s="181"/>
      <c r="PQG20" s="181"/>
      <c r="PQH20" s="181"/>
      <c r="PQI20" s="181"/>
      <c r="PQJ20" s="181"/>
      <c r="PQK20" s="181"/>
      <c r="PQL20" s="181"/>
      <c r="PQM20" s="181"/>
      <c r="PQN20" s="181"/>
      <c r="PQO20" s="181"/>
      <c r="PQP20" s="181"/>
      <c r="PQQ20" s="181"/>
      <c r="PQR20" s="181"/>
      <c r="PQS20" s="181"/>
      <c r="PQT20" s="181"/>
      <c r="PQU20" s="181"/>
      <c r="PQV20" s="181"/>
      <c r="PQW20" s="181"/>
      <c r="PQX20" s="181"/>
      <c r="PQY20" s="181"/>
      <c r="PQZ20" s="181"/>
      <c r="PRA20" s="181"/>
      <c r="PRB20" s="181"/>
      <c r="PRC20" s="181"/>
      <c r="PRD20" s="181"/>
      <c r="PRE20" s="181"/>
      <c r="PRF20" s="181"/>
      <c r="PRG20" s="181"/>
      <c r="PRH20" s="181"/>
      <c r="PRI20" s="181"/>
      <c r="PRJ20" s="181"/>
      <c r="PRK20" s="181"/>
      <c r="PRL20" s="181"/>
      <c r="PRM20" s="181"/>
      <c r="PRN20" s="181"/>
      <c r="PRO20" s="181"/>
      <c r="PRP20" s="181"/>
      <c r="PRQ20" s="181"/>
      <c r="PRR20" s="181"/>
      <c r="PRS20" s="181"/>
      <c r="PRT20" s="181"/>
      <c r="PRU20" s="181"/>
      <c r="PRV20" s="181"/>
      <c r="PRW20" s="181"/>
      <c r="PRX20" s="181"/>
      <c r="PRY20" s="181"/>
      <c r="PRZ20" s="181"/>
      <c r="PSA20" s="181"/>
      <c r="PSB20" s="181"/>
      <c r="PSC20" s="181"/>
      <c r="PSD20" s="181"/>
      <c r="PSE20" s="181"/>
      <c r="PSF20" s="181"/>
      <c r="PSG20" s="181"/>
      <c r="PSH20" s="181"/>
      <c r="PSI20" s="181"/>
      <c r="PSJ20" s="181"/>
      <c r="PSK20" s="181"/>
      <c r="PSL20" s="181"/>
      <c r="PSM20" s="181"/>
      <c r="PSN20" s="181"/>
      <c r="PSO20" s="181"/>
      <c r="PSP20" s="181"/>
      <c r="PSQ20" s="181"/>
      <c r="PSR20" s="181"/>
      <c r="PSS20" s="181"/>
      <c r="PST20" s="181"/>
      <c r="PSU20" s="181"/>
      <c r="PSV20" s="181"/>
      <c r="PSW20" s="181"/>
      <c r="PSX20" s="181"/>
      <c r="PSY20" s="181"/>
      <c r="PSZ20" s="181"/>
      <c r="PTA20" s="181"/>
      <c r="PTB20" s="181"/>
      <c r="PTC20" s="181"/>
      <c r="PTD20" s="181"/>
      <c r="PTE20" s="181"/>
      <c r="PTF20" s="181"/>
      <c r="PTG20" s="181"/>
      <c r="PTH20" s="181"/>
      <c r="PTI20" s="181"/>
      <c r="PTJ20" s="181"/>
      <c r="PTK20" s="181"/>
      <c r="PTL20" s="181"/>
      <c r="PTM20" s="181"/>
      <c r="PTN20" s="181"/>
      <c r="PTO20" s="181"/>
      <c r="PTP20" s="181"/>
      <c r="PTQ20" s="181"/>
      <c r="PTR20" s="181"/>
      <c r="PTS20" s="181"/>
      <c r="PTT20" s="181"/>
      <c r="PTU20" s="181"/>
      <c r="PTV20" s="181"/>
      <c r="PTW20" s="181"/>
      <c r="PTX20" s="181"/>
      <c r="PTY20" s="181"/>
      <c r="PTZ20" s="181"/>
      <c r="PUA20" s="181"/>
      <c r="PUB20" s="181"/>
      <c r="PUC20" s="181"/>
      <c r="PUD20" s="181"/>
      <c r="PUE20" s="181"/>
      <c r="PUF20" s="181"/>
      <c r="PUG20" s="181"/>
      <c r="PUH20" s="181"/>
      <c r="PUI20" s="181"/>
      <c r="PUJ20" s="181"/>
      <c r="PUK20" s="181"/>
      <c r="PUL20" s="181"/>
      <c r="PUM20" s="181"/>
      <c r="PUN20" s="181"/>
      <c r="PUO20" s="181"/>
      <c r="PUP20" s="181"/>
      <c r="PUQ20" s="181"/>
      <c r="PUR20" s="181"/>
      <c r="PUS20" s="181"/>
      <c r="PUT20" s="181"/>
      <c r="PUU20" s="181"/>
      <c r="PUV20" s="181"/>
      <c r="PUW20" s="181"/>
      <c r="PUX20" s="181"/>
      <c r="PUY20" s="181"/>
      <c r="PUZ20" s="181"/>
      <c r="PVA20" s="181"/>
      <c r="PVB20" s="181"/>
      <c r="PVC20" s="181"/>
      <c r="PVD20" s="181"/>
      <c r="PVE20" s="181"/>
      <c r="PVF20" s="181"/>
      <c r="PVG20" s="181"/>
      <c r="PVH20" s="181"/>
      <c r="PVI20" s="181"/>
      <c r="PVJ20" s="181"/>
      <c r="PVK20" s="181"/>
      <c r="PVL20" s="181"/>
      <c r="PVM20" s="181"/>
      <c r="PVN20" s="181"/>
      <c r="PVO20" s="181"/>
      <c r="PVP20" s="181"/>
      <c r="PVQ20" s="181"/>
      <c r="PVR20" s="181"/>
      <c r="PVS20" s="181"/>
      <c r="PVT20" s="181"/>
      <c r="PVU20" s="181"/>
      <c r="PVV20" s="181"/>
      <c r="PVW20" s="181"/>
      <c r="PVX20" s="181"/>
      <c r="PVY20" s="181"/>
      <c r="PVZ20" s="181"/>
      <c r="PWA20" s="181"/>
      <c r="PWB20" s="181"/>
      <c r="PWC20" s="181"/>
      <c r="PWD20" s="181"/>
      <c r="PWE20" s="181"/>
      <c r="PWF20" s="181"/>
      <c r="PWG20" s="181"/>
      <c r="PWH20" s="181"/>
      <c r="PWI20" s="181"/>
      <c r="PWJ20" s="181"/>
      <c r="PWK20" s="181"/>
      <c r="PWL20" s="181"/>
      <c r="PWM20" s="181"/>
      <c r="PWN20" s="181"/>
      <c r="PWO20" s="181"/>
      <c r="PWP20" s="181"/>
      <c r="PWQ20" s="181"/>
      <c r="PWR20" s="181"/>
      <c r="PWS20" s="181"/>
      <c r="PWT20" s="181"/>
      <c r="PWU20" s="181"/>
      <c r="PWV20" s="181"/>
      <c r="PWW20" s="181"/>
      <c r="PWX20" s="181"/>
      <c r="PWY20" s="181"/>
      <c r="PWZ20" s="181"/>
      <c r="PXA20" s="181"/>
      <c r="PXB20" s="181"/>
      <c r="PXC20" s="181"/>
      <c r="PXD20" s="181"/>
      <c r="PXE20" s="181"/>
      <c r="PXF20" s="181"/>
      <c r="PXG20" s="181"/>
      <c r="PXH20" s="181"/>
      <c r="PXI20" s="181"/>
      <c r="PXJ20" s="181"/>
      <c r="PXK20" s="181"/>
      <c r="PXL20" s="181"/>
      <c r="PXM20" s="181"/>
      <c r="PXN20" s="181"/>
      <c r="PXO20" s="181"/>
      <c r="PXP20" s="181"/>
      <c r="PXQ20" s="181"/>
      <c r="PXR20" s="181"/>
      <c r="PXS20" s="181"/>
      <c r="PXT20" s="181"/>
      <c r="PXU20" s="181"/>
      <c r="PXV20" s="181"/>
      <c r="PXW20" s="181"/>
      <c r="PXX20" s="181"/>
      <c r="PXY20" s="181"/>
      <c r="PXZ20" s="181"/>
      <c r="PYA20" s="181"/>
      <c r="PYB20" s="181"/>
      <c r="PYC20" s="181"/>
      <c r="PYD20" s="181"/>
      <c r="PYE20" s="181"/>
      <c r="PYF20" s="181"/>
      <c r="PYG20" s="181"/>
      <c r="PYH20" s="181"/>
      <c r="PYI20" s="181"/>
      <c r="PYJ20" s="181"/>
      <c r="PYK20" s="181"/>
      <c r="PYL20" s="181"/>
      <c r="PYM20" s="181"/>
      <c r="PYN20" s="181"/>
      <c r="PYO20" s="181"/>
      <c r="PYP20" s="181"/>
      <c r="PYQ20" s="181"/>
      <c r="PYR20" s="181"/>
      <c r="PYS20" s="181"/>
      <c r="PYT20" s="181"/>
      <c r="PYU20" s="181"/>
      <c r="PYV20" s="181"/>
      <c r="PYW20" s="181"/>
      <c r="PYX20" s="181"/>
      <c r="PYY20" s="181"/>
      <c r="PYZ20" s="181"/>
      <c r="PZA20" s="181"/>
      <c r="PZB20" s="181"/>
      <c r="PZC20" s="181"/>
      <c r="PZD20" s="181"/>
      <c r="PZE20" s="181"/>
      <c r="PZF20" s="181"/>
      <c r="PZG20" s="181"/>
      <c r="PZH20" s="181"/>
      <c r="PZI20" s="181"/>
      <c r="PZJ20" s="181"/>
      <c r="PZK20" s="181"/>
      <c r="PZL20" s="181"/>
      <c r="PZM20" s="181"/>
      <c r="PZN20" s="181"/>
      <c r="PZO20" s="181"/>
      <c r="PZP20" s="181"/>
      <c r="PZQ20" s="181"/>
      <c r="PZR20" s="181"/>
      <c r="PZS20" s="181"/>
      <c r="PZT20" s="181"/>
      <c r="PZU20" s="181"/>
      <c r="PZV20" s="181"/>
      <c r="PZW20" s="181"/>
      <c r="PZX20" s="181"/>
      <c r="PZY20" s="181"/>
      <c r="PZZ20" s="181"/>
      <c r="QAA20" s="181"/>
      <c r="QAB20" s="181"/>
      <c r="QAC20" s="181"/>
      <c r="QAD20" s="181"/>
      <c r="QAE20" s="181"/>
      <c r="QAF20" s="181"/>
      <c r="QAG20" s="181"/>
      <c r="QAH20" s="181"/>
      <c r="QAI20" s="181"/>
      <c r="QAJ20" s="181"/>
      <c r="QAK20" s="181"/>
      <c r="QAL20" s="181"/>
      <c r="QAM20" s="181"/>
      <c r="QAN20" s="181"/>
      <c r="QAO20" s="181"/>
      <c r="QAP20" s="181"/>
      <c r="QAQ20" s="181"/>
      <c r="QAR20" s="181"/>
      <c r="QAS20" s="181"/>
      <c r="QAT20" s="181"/>
      <c r="QAU20" s="181"/>
      <c r="QAV20" s="181"/>
      <c r="QAW20" s="181"/>
      <c r="QAX20" s="181"/>
      <c r="QAY20" s="181"/>
      <c r="QAZ20" s="181"/>
      <c r="QBA20" s="181"/>
      <c r="QBB20" s="181"/>
      <c r="QBC20" s="181"/>
      <c r="QBD20" s="181"/>
      <c r="QBE20" s="181"/>
      <c r="QBF20" s="181"/>
      <c r="QBG20" s="181"/>
      <c r="QBH20" s="181"/>
      <c r="QBI20" s="181"/>
      <c r="QBJ20" s="181"/>
      <c r="QBK20" s="181"/>
      <c r="QBL20" s="181"/>
      <c r="QBM20" s="181"/>
      <c r="QBN20" s="181"/>
      <c r="QBO20" s="181"/>
      <c r="QBP20" s="181"/>
      <c r="QBQ20" s="181"/>
      <c r="QBR20" s="181"/>
      <c r="QBS20" s="181"/>
      <c r="QBT20" s="181"/>
      <c r="QBU20" s="181"/>
      <c r="QBV20" s="181"/>
      <c r="QBW20" s="181"/>
      <c r="QBX20" s="181"/>
      <c r="QBY20" s="181"/>
      <c r="QBZ20" s="181"/>
      <c r="QCA20" s="181"/>
      <c r="QCB20" s="181"/>
      <c r="QCC20" s="181"/>
      <c r="QCD20" s="181"/>
      <c r="QCE20" s="181"/>
      <c r="QCF20" s="181"/>
      <c r="QCG20" s="181"/>
      <c r="QCH20" s="181"/>
      <c r="QCI20" s="181"/>
      <c r="QCJ20" s="181"/>
      <c r="QCK20" s="181"/>
      <c r="QCL20" s="181"/>
      <c r="QCM20" s="181"/>
      <c r="QCN20" s="181"/>
      <c r="QCO20" s="181"/>
      <c r="QCP20" s="181"/>
      <c r="QCQ20" s="181"/>
      <c r="QCR20" s="181"/>
      <c r="QCS20" s="181"/>
      <c r="QCT20" s="181"/>
      <c r="QCU20" s="181"/>
      <c r="QCV20" s="181"/>
      <c r="QCW20" s="181"/>
      <c r="QCX20" s="181"/>
      <c r="QCY20" s="181"/>
      <c r="QCZ20" s="181"/>
      <c r="QDA20" s="181"/>
      <c r="QDB20" s="181"/>
      <c r="QDC20" s="181"/>
      <c r="QDD20" s="181"/>
      <c r="QDE20" s="181"/>
      <c r="QDF20" s="181"/>
      <c r="QDG20" s="181"/>
      <c r="QDH20" s="181"/>
      <c r="QDI20" s="181"/>
      <c r="QDJ20" s="181"/>
      <c r="QDK20" s="181"/>
      <c r="QDL20" s="181"/>
      <c r="QDM20" s="181"/>
      <c r="QDN20" s="181"/>
      <c r="QDO20" s="181"/>
      <c r="QDP20" s="181"/>
      <c r="QDQ20" s="181"/>
      <c r="QDR20" s="181"/>
      <c r="QDS20" s="181"/>
      <c r="QDT20" s="181"/>
      <c r="QDU20" s="181"/>
      <c r="QDV20" s="181"/>
      <c r="QDW20" s="181"/>
      <c r="QDX20" s="181"/>
      <c r="QDY20" s="181"/>
      <c r="QDZ20" s="181"/>
      <c r="QEA20" s="181"/>
      <c r="QEB20" s="181"/>
      <c r="QEC20" s="181"/>
      <c r="QED20" s="181"/>
      <c r="QEE20" s="181"/>
      <c r="QEF20" s="181"/>
      <c r="QEG20" s="181"/>
      <c r="QEH20" s="181"/>
      <c r="QEI20" s="181"/>
      <c r="QEJ20" s="181"/>
      <c r="QEK20" s="181"/>
      <c r="QEL20" s="181"/>
      <c r="QEM20" s="181"/>
      <c r="QEN20" s="181"/>
      <c r="QEO20" s="181"/>
      <c r="QEP20" s="181"/>
      <c r="QEQ20" s="181"/>
      <c r="QER20" s="181"/>
      <c r="QES20" s="181"/>
      <c r="QET20" s="181"/>
      <c r="QEU20" s="181"/>
      <c r="QEV20" s="181"/>
      <c r="QEW20" s="181"/>
      <c r="QEX20" s="181"/>
      <c r="QEY20" s="181"/>
      <c r="QEZ20" s="181"/>
      <c r="QFA20" s="181"/>
      <c r="QFB20" s="181"/>
      <c r="QFC20" s="181"/>
      <c r="QFD20" s="181"/>
      <c r="QFE20" s="181"/>
      <c r="QFF20" s="181"/>
      <c r="QFG20" s="181"/>
      <c r="QFH20" s="181"/>
      <c r="QFI20" s="181"/>
      <c r="QFJ20" s="181"/>
      <c r="QFK20" s="181"/>
      <c r="QFL20" s="181"/>
      <c r="QFM20" s="181"/>
      <c r="QFN20" s="181"/>
      <c r="QFO20" s="181"/>
      <c r="QFP20" s="181"/>
      <c r="QFQ20" s="181"/>
      <c r="QFR20" s="181"/>
      <c r="QFS20" s="181"/>
      <c r="QFT20" s="181"/>
      <c r="QFU20" s="181"/>
      <c r="QFV20" s="181"/>
      <c r="QFW20" s="181"/>
      <c r="QFX20" s="181"/>
      <c r="QFY20" s="181"/>
      <c r="QFZ20" s="181"/>
      <c r="QGA20" s="181"/>
      <c r="QGB20" s="181"/>
      <c r="QGC20" s="181"/>
      <c r="QGD20" s="181"/>
      <c r="QGE20" s="181"/>
      <c r="QGF20" s="181"/>
      <c r="QGG20" s="181"/>
      <c r="QGH20" s="181"/>
      <c r="QGI20" s="181"/>
      <c r="QGJ20" s="181"/>
      <c r="QGK20" s="181"/>
      <c r="QGL20" s="181"/>
      <c r="QGM20" s="181"/>
      <c r="QGN20" s="181"/>
      <c r="QGO20" s="181"/>
      <c r="QGP20" s="181"/>
      <c r="QGQ20" s="181"/>
      <c r="QGR20" s="181"/>
      <c r="QGS20" s="181"/>
      <c r="QGT20" s="181"/>
      <c r="QGU20" s="181"/>
      <c r="QGV20" s="181"/>
      <c r="QGW20" s="181"/>
      <c r="QGX20" s="181"/>
      <c r="QGY20" s="181"/>
      <c r="QGZ20" s="181"/>
      <c r="QHA20" s="181"/>
      <c r="QHB20" s="181"/>
      <c r="QHC20" s="181"/>
      <c r="QHD20" s="181"/>
      <c r="QHE20" s="181"/>
      <c r="QHF20" s="181"/>
      <c r="QHG20" s="181"/>
      <c r="QHH20" s="181"/>
      <c r="QHI20" s="181"/>
      <c r="QHJ20" s="181"/>
      <c r="QHK20" s="181"/>
      <c r="QHL20" s="181"/>
      <c r="QHM20" s="181"/>
      <c r="QHN20" s="181"/>
      <c r="QHO20" s="181"/>
      <c r="QHP20" s="181"/>
      <c r="QHQ20" s="181"/>
      <c r="QHR20" s="181"/>
      <c r="QHS20" s="181"/>
      <c r="QHT20" s="181"/>
      <c r="QHU20" s="181"/>
      <c r="QHV20" s="181"/>
      <c r="QHW20" s="181"/>
      <c r="QHX20" s="181"/>
      <c r="QHY20" s="181"/>
      <c r="QHZ20" s="181"/>
      <c r="QIA20" s="181"/>
      <c r="QIB20" s="181"/>
      <c r="QIC20" s="181"/>
      <c r="QID20" s="181"/>
      <c r="QIE20" s="181"/>
      <c r="QIF20" s="181"/>
      <c r="QIG20" s="181"/>
      <c r="QIH20" s="181"/>
      <c r="QII20" s="181"/>
      <c r="QIJ20" s="181"/>
      <c r="QIK20" s="181"/>
      <c r="QIL20" s="181"/>
      <c r="QIM20" s="181"/>
      <c r="QIN20" s="181"/>
      <c r="QIO20" s="181"/>
      <c r="QIP20" s="181"/>
      <c r="QIQ20" s="181"/>
      <c r="QIR20" s="181"/>
      <c r="QIS20" s="181"/>
      <c r="QIT20" s="181"/>
      <c r="QIU20" s="181"/>
      <c r="QIV20" s="181"/>
      <c r="QIW20" s="181"/>
      <c r="QIX20" s="181"/>
      <c r="QIY20" s="181"/>
      <c r="QIZ20" s="181"/>
      <c r="QJA20" s="181"/>
      <c r="QJB20" s="181"/>
      <c r="QJC20" s="181"/>
      <c r="QJD20" s="181"/>
      <c r="QJE20" s="181"/>
      <c r="QJF20" s="181"/>
      <c r="QJG20" s="181"/>
      <c r="QJH20" s="181"/>
      <c r="QJI20" s="181"/>
      <c r="QJJ20" s="181"/>
      <c r="QJK20" s="181"/>
      <c r="QJL20" s="181"/>
      <c r="QJM20" s="181"/>
      <c r="QJN20" s="181"/>
      <c r="QJO20" s="181"/>
      <c r="QJP20" s="181"/>
      <c r="QJQ20" s="181"/>
      <c r="QJR20" s="181"/>
      <c r="QJS20" s="181"/>
      <c r="QJT20" s="181"/>
      <c r="QJU20" s="181"/>
      <c r="QJV20" s="181"/>
      <c r="QJW20" s="181"/>
      <c r="QJX20" s="181"/>
      <c r="QJY20" s="181"/>
      <c r="QJZ20" s="181"/>
      <c r="QKA20" s="181"/>
      <c r="QKB20" s="181"/>
      <c r="QKC20" s="181"/>
      <c r="QKD20" s="181"/>
      <c r="QKE20" s="181"/>
      <c r="QKF20" s="181"/>
      <c r="QKG20" s="181"/>
      <c r="QKH20" s="181"/>
      <c r="QKI20" s="181"/>
      <c r="QKJ20" s="181"/>
      <c r="QKK20" s="181"/>
      <c r="QKL20" s="181"/>
      <c r="QKM20" s="181"/>
      <c r="QKN20" s="181"/>
      <c r="QKO20" s="181"/>
      <c r="QKP20" s="181"/>
      <c r="QKQ20" s="181"/>
      <c r="QKR20" s="181"/>
      <c r="QKS20" s="181"/>
      <c r="QKT20" s="181"/>
      <c r="QKU20" s="181"/>
      <c r="QKV20" s="181"/>
      <c r="QKW20" s="181"/>
      <c r="QKX20" s="181"/>
      <c r="QKY20" s="181"/>
      <c r="QKZ20" s="181"/>
      <c r="QLA20" s="181"/>
      <c r="QLB20" s="181"/>
      <c r="QLC20" s="181"/>
      <c r="QLD20" s="181"/>
      <c r="QLE20" s="181"/>
      <c r="QLF20" s="181"/>
      <c r="QLG20" s="181"/>
      <c r="QLH20" s="181"/>
      <c r="QLI20" s="181"/>
      <c r="QLJ20" s="181"/>
      <c r="QLK20" s="181"/>
      <c r="QLL20" s="181"/>
      <c r="QLM20" s="181"/>
      <c r="QLN20" s="181"/>
      <c r="QLO20" s="181"/>
      <c r="QLP20" s="181"/>
      <c r="QLQ20" s="181"/>
      <c r="QLR20" s="181"/>
      <c r="QLS20" s="181"/>
      <c r="QLT20" s="181"/>
      <c r="QLU20" s="181"/>
      <c r="QLV20" s="181"/>
      <c r="QLW20" s="181"/>
      <c r="QLX20" s="181"/>
      <c r="QLY20" s="181"/>
      <c r="QLZ20" s="181"/>
      <c r="QMA20" s="181"/>
      <c r="QMB20" s="181"/>
      <c r="QMC20" s="181"/>
      <c r="QMD20" s="181"/>
      <c r="QME20" s="181"/>
      <c r="QMF20" s="181"/>
      <c r="QMG20" s="181"/>
      <c r="QMH20" s="181"/>
      <c r="QMI20" s="181"/>
      <c r="QMJ20" s="181"/>
      <c r="QMK20" s="181"/>
      <c r="QML20" s="181"/>
      <c r="QMM20" s="181"/>
      <c r="QMN20" s="181"/>
      <c r="QMO20" s="181"/>
      <c r="QMP20" s="181"/>
      <c r="QMQ20" s="181"/>
      <c r="QMR20" s="181"/>
      <c r="QMS20" s="181"/>
      <c r="QMT20" s="181"/>
      <c r="QMU20" s="181"/>
      <c r="QMV20" s="181"/>
      <c r="QMW20" s="181"/>
      <c r="QMX20" s="181"/>
      <c r="QMY20" s="181"/>
      <c r="QMZ20" s="181"/>
      <c r="QNA20" s="181"/>
      <c r="QNB20" s="181"/>
      <c r="QNC20" s="181"/>
      <c r="QND20" s="181"/>
      <c r="QNE20" s="181"/>
      <c r="QNF20" s="181"/>
      <c r="QNG20" s="181"/>
      <c r="QNH20" s="181"/>
      <c r="QNI20" s="181"/>
      <c r="QNJ20" s="181"/>
      <c r="QNK20" s="181"/>
      <c r="QNL20" s="181"/>
      <c r="QNM20" s="181"/>
      <c r="QNN20" s="181"/>
      <c r="QNO20" s="181"/>
      <c r="QNP20" s="181"/>
      <c r="QNQ20" s="181"/>
      <c r="QNR20" s="181"/>
      <c r="QNS20" s="181"/>
      <c r="QNT20" s="181"/>
      <c r="QNU20" s="181"/>
      <c r="QNV20" s="181"/>
      <c r="QNW20" s="181"/>
      <c r="QNX20" s="181"/>
      <c r="QNY20" s="181"/>
      <c r="QNZ20" s="181"/>
      <c r="QOA20" s="181"/>
      <c r="QOB20" s="181"/>
      <c r="QOC20" s="181"/>
      <c r="QOD20" s="181"/>
      <c r="QOE20" s="181"/>
      <c r="QOF20" s="181"/>
      <c r="QOG20" s="181"/>
      <c r="QOH20" s="181"/>
      <c r="QOI20" s="181"/>
      <c r="QOJ20" s="181"/>
      <c r="QOK20" s="181"/>
      <c r="QOL20" s="181"/>
      <c r="QOM20" s="181"/>
      <c r="QON20" s="181"/>
      <c r="QOO20" s="181"/>
      <c r="QOP20" s="181"/>
      <c r="QOQ20" s="181"/>
      <c r="QOR20" s="181"/>
      <c r="QOS20" s="181"/>
      <c r="QOT20" s="181"/>
      <c r="QOU20" s="181"/>
      <c r="QOV20" s="181"/>
      <c r="QOW20" s="181"/>
      <c r="QOX20" s="181"/>
      <c r="QOY20" s="181"/>
      <c r="QOZ20" s="181"/>
      <c r="QPA20" s="181"/>
      <c r="QPB20" s="181"/>
      <c r="QPC20" s="181"/>
      <c r="QPD20" s="181"/>
      <c r="QPE20" s="181"/>
      <c r="QPF20" s="181"/>
      <c r="QPG20" s="181"/>
      <c r="QPH20" s="181"/>
      <c r="QPI20" s="181"/>
      <c r="QPJ20" s="181"/>
      <c r="QPK20" s="181"/>
      <c r="QPL20" s="181"/>
      <c r="QPM20" s="181"/>
      <c r="QPN20" s="181"/>
      <c r="QPO20" s="181"/>
      <c r="QPP20" s="181"/>
      <c r="QPQ20" s="181"/>
      <c r="QPR20" s="181"/>
      <c r="QPS20" s="181"/>
      <c r="QPT20" s="181"/>
      <c r="QPU20" s="181"/>
      <c r="QPV20" s="181"/>
      <c r="QPW20" s="181"/>
      <c r="QPX20" s="181"/>
      <c r="QPY20" s="181"/>
      <c r="QPZ20" s="181"/>
      <c r="QQA20" s="181"/>
      <c r="QQB20" s="181"/>
      <c r="QQC20" s="181"/>
      <c r="QQD20" s="181"/>
      <c r="QQE20" s="181"/>
      <c r="QQF20" s="181"/>
      <c r="QQG20" s="181"/>
      <c r="QQH20" s="181"/>
      <c r="QQI20" s="181"/>
      <c r="QQJ20" s="181"/>
      <c r="QQK20" s="181"/>
      <c r="QQL20" s="181"/>
      <c r="QQM20" s="181"/>
      <c r="QQN20" s="181"/>
      <c r="QQO20" s="181"/>
      <c r="QQP20" s="181"/>
      <c r="QQQ20" s="181"/>
      <c r="QQR20" s="181"/>
      <c r="QQS20" s="181"/>
      <c r="QQT20" s="181"/>
      <c r="QQU20" s="181"/>
      <c r="QQV20" s="181"/>
      <c r="QQW20" s="181"/>
      <c r="QQX20" s="181"/>
      <c r="QQY20" s="181"/>
      <c r="QQZ20" s="181"/>
      <c r="QRA20" s="181"/>
      <c r="QRB20" s="181"/>
      <c r="QRC20" s="181"/>
      <c r="QRD20" s="181"/>
      <c r="QRE20" s="181"/>
      <c r="QRF20" s="181"/>
      <c r="QRG20" s="181"/>
      <c r="QRH20" s="181"/>
      <c r="QRI20" s="181"/>
      <c r="QRJ20" s="181"/>
      <c r="QRK20" s="181"/>
      <c r="QRL20" s="181"/>
      <c r="QRM20" s="181"/>
      <c r="QRN20" s="181"/>
      <c r="QRO20" s="181"/>
      <c r="QRP20" s="181"/>
      <c r="QRQ20" s="181"/>
      <c r="QRR20" s="181"/>
      <c r="QRS20" s="181"/>
      <c r="QRT20" s="181"/>
      <c r="QRU20" s="181"/>
      <c r="QRV20" s="181"/>
      <c r="QRW20" s="181"/>
      <c r="QRX20" s="181"/>
      <c r="QRY20" s="181"/>
      <c r="QRZ20" s="181"/>
      <c r="QSA20" s="181"/>
      <c r="QSB20" s="181"/>
      <c r="QSC20" s="181"/>
      <c r="QSD20" s="181"/>
      <c r="QSE20" s="181"/>
      <c r="QSF20" s="181"/>
      <c r="QSG20" s="181"/>
      <c r="QSH20" s="181"/>
      <c r="QSI20" s="181"/>
      <c r="QSJ20" s="181"/>
      <c r="QSK20" s="181"/>
      <c r="QSL20" s="181"/>
      <c r="QSM20" s="181"/>
      <c r="QSN20" s="181"/>
      <c r="QSO20" s="181"/>
      <c r="QSP20" s="181"/>
      <c r="QSQ20" s="181"/>
      <c r="QSR20" s="181"/>
      <c r="QSS20" s="181"/>
      <c r="QST20" s="181"/>
      <c r="QSU20" s="181"/>
      <c r="QSV20" s="181"/>
      <c r="QSW20" s="181"/>
      <c r="QSX20" s="181"/>
      <c r="QSY20" s="181"/>
      <c r="QSZ20" s="181"/>
      <c r="QTA20" s="181"/>
      <c r="QTB20" s="181"/>
      <c r="QTC20" s="181"/>
      <c r="QTD20" s="181"/>
      <c r="QTE20" s="181"/>
      <c r="QTF20" s="181"/>
      <c r="QTG20" s="181"/>
      <c r="QTH20" s="181"/>
      <c r="QTI20" s="181"/>
      <c r="QTJ20" s="181"/>
      <c r="QTK20" s="181"/>
      <c r="QTL20" s="181"/>
      <c r="QTM20" s="181"/>
      <c r="QTN20" s="181"/>
      <c r="QTO20" s="181"/>
      <c r="QTP20" s="181"/>
      <c r="QTQ20" s="181"/>
      <c r="QTR20" s="181"/>
      <c r="QTS20" s="181"/>
      <c r="QTT20" s="181"/>
      <c r="QTU20" s="181"/>
      <c r="QTV20" s="181"/>
      <c r="QTW20" s="181"/>
      <c r="QTX20" s="181"/>
      <c r="QTY20" s="181"/>
      <c r="QTZ20" s="181"/>
      <c r="QUA20" s="181"/>
      <c r="QUB20" s="181"/>
      <c r="QUC20" s="181"/>
      <c r="QUD20" s="181"/>
      <c r="QUE20" s="181"/>
      <c r="QUF20" s="181"/>
      <c r="QUG20" s="181"/>
      <c r="QUH20" s="181"/>
      <c r="QUI20" s="181"/>
      <c r="QUJ20" s="181"/>
      <c r="QUK20" s="181"/>
      <c r="QUL20" s="181"/>
      <c r="QUM20" s="181"/>
      <c r="QUN20" s="181"/>
      <c r="QUO20" s="181"/>
      <c r="QUP20" s="181"/>
      <c r="QUQ20" s="181"/>
      <c r="QUR20" s="181"/>
      <c r="QUS20" s="181"/>
      <c r="QUT20" s="181"/>
      <c r="QUU20" s="181"/>
      <c r="QUV20" s="181"/>
      <c r="QUW20" s="181"/>
      <c r="QUX20" s="181"/>
      <c r="QUY20" s="181"/>
      <c r="QUZ20" s="181"/>
      <c r="QVA20" s="181"/>
      <c r="QVB20" s="181"/>
      <c r="QVC20" s="181"/>
      <c r="QVD20" s="181"/>
      <c r="QVE20" s="181"/>
      <c r="QVF20" s="181"/>
      <c r="QVG20" s="181"/>
      <c r="QVH20" s="181"/>
      <c r="QVI20" s="181"/>
      <c r="QVJ20" s="181"/>
      <c r="QVK20" s="181"/>
      <c r="QVL20" s="181"/>
      <c r="QVM20" s="181"/>
      <c r="QVN20" s="181"/>
      <c r="QVO20" s="181"/>
      <c r="QVP20" s="181"/>
      <c r="QVQ20" s="181"/>
      <c r="QVR20" s="181"/>
      <c r="QVS20" s="181"/>
      <c r="QVT20" s="181"/>
      <c r="QVU20" s="181"/>
      <c r="QVV20" s="181"/>
      <c r="QVW20" s="181"/>
      <c r="QVX20" s="181"/>
      <c r="QVY20" s="181"/>
      <c r="QVZ20" s="181"/>
      <c r="QWA20" s="181"/>
      <c r="QWB20" s="181"/>
      <c r="QWC20" s="181"/>
      <c r="QWD20" s="181"/>
      <c r="QWE20" s="181"/>
      <c r="QWF20" s="181"/>
      <c r="QWG20" s="181"/>
      <c r="QWH20" s="181"/>
      <c r="QWI20" s="181"/>
      <c r="QWJ20" s="181"/>
      <c r="QWK20" s="181"/>
      <c r="QWL20" s="181"/>
      <c r="QWM20" s="181"/>
      <c r="QWN20" s="181"/>
      <c r="QWO20" s="181"/>
      <c r="QWP20" s="181"/>
      <c r="QWQ20" s="181"/>
      <c r="QWR20" s="181"/>
      <c r="QWS20" s="181"/>
      <c r="QWT20" s="181"/>
      <c r="QWU20" s="181"/>
      <c r="QWV20" s="181"/>
      <c r="QWW20" s="181"/>
      <c r="QWX20" s="181"/>
      <c r="QWY20" s="181"/>
      <c r="QWZ20" s="181"/>
      <c r="QXA20" s="181"/>
      <c r="QXB20" s="181"/>
      <c r="QXC20" s="181"/>
      <c r="QXD20" s="181"/>
      <c r="QXE20" s="181"/>
      <c r="QXF20" s="181"/>
      <c r="QXG20" s="181"/>
      <c r="QXH20" s="181"/>
      <c r="QXI20" s="181"/>
      <c r="QXJ20" s="181"/>
      <c r="QXK20" s="181"/>
      <c r="QXL20" s="181"/>
      <c r="QXM20" s="181"/>
      <c r="QXN20" s="181"/>
      <c r="QXO20" s="181"/>
      <c r="QXP20" s="181"/>
      <c r="QXQ20" s="181"/>
      <c r="QXR20" s="181"/>
      <c r="QXS20" s="181"/>
      <c r="QXT20" s="181"/>
      <c r="QXU20" s="181"/>
      <c r="QXV20" s="181"/>
      <c r="QXW20" s="181"/>
      <c r="QXX20" s="181"/>
      <c r="QXY20" s="181"/>
      <c r="QXZ20" s="181"/>
      <c r="QYA20" s="181"/>
      <c r="QYB20" s="181"/>
      <c r="QYC20" s="181"/>
      <c r="QYD20" s="181"/>
      <c r="QYE20" s="181"/>
      <c r="QYF20" s="181"/>
      <c r="QYG20" s="181"/>
      <c r="QYH20" s="181"/>
      <c r="QYI20" s="181"/>
      <c r="QYJ20" s="181"/>
      <c r="QYK20" s="181"/>
      <c r="QYL20" s="181"/>
      <c r="QYM20" s="181"/>
      <c r="QYN20" s="181"/>
      <c r="QYO20" s="181"/>
      <c r="QYP20" s="181"/>
      <c r="QYQ20" s="181"/>
      <c r="QYR20" s="181"/>
      <c r="QYS20" s="181"/>
      <c r="QYT20" s="181"/>
      <c r="QYU20" s="181"/>
      <c r="QYV20" s="181"/>
      <c r="QYW20" s="181"/>
      <c r="QYX20" s="181"/>
      <c r="QYY20" s="181"/>
      <c r="QYZ20" s="181"/>
      <c r="QZA20" s="181"/>
      <c r="QZB20" s="181"/>
      <c r="QZC20" s="181"/>
      <c r="QZD20" s="181"/>
      <c r="QZE20" s="181"/>
      <c r="QZF20" s="181"/>
      <c r="QZG20" s="181"/>
      <c r="QZH20" s="181"/>
      <c r="QZI20" s="181"/>
      <c r="QZJ20" s="181"/>
      <c r="QZK20" s="181"/>
      <c r="QZL20" s="181"/>
      <c r="QZM20" s="181"/>
      <c r="QZN20" s="181"/>
      <c r="QZO20" s="181"/>
      <c r="QZP20" s="181"/>
      <c r="QZQ20" s="181"/>
      <c r="QZR20" s="181"/>
      <c r="QZS20" s="181"/>
      <c r="QZT20" s="181"/>
      <c r="QZU20" s="181"/>
      <c r="QZV20" s="181"/>
      <c r="QZW20" s="181"/>
      <c r="QZX20" s="181"/>
      <c r="QZY20" s="181"/>
      <c r="QZZ20" s="181"/>
      <c r="RAA20" s="181"/>
      <c r="RAB20" s="181"/>
      <c r="RAC20" s="181"/>
      <c r="RAD20" s="181"/>
      <c r="RAE20" s="181"/>
      <c r="RAF20" s="181"/>
      <c r="RAG20" s="181"/>
      <c r="RAH20" s="181"/>
      <c r="RAI20" s="181"/>
      <c r="RAJ20" s="181"/>
      <c r="RAK20" s="181"/>
      <c r="RAL20" s="181"/>
      <c r="RAM20" s="181"/>
      <c r="RAN20" s="181"/>
      <c r="RAO20" s="181"/>
      <c r="RAP20" s="181"/>
      <c r="RAQ20" s="181"/>
      <c r="RAR20" s="181"/>
      <c r="RAS20" s="181"/>
      <c r="RAT20" s="181"/>
      <c r="RAU20" s="181"/>
      <c r="RAV20" s="181"/>
      <c r="RAW20" s="181"/>
      <c r="RAX20" s="181"/>
      <c r="RAY20" s="181"/>
      <c r="RAZ20" s="181"/>
      <c r="RBA20" s="181"/>
      <c r="RBB20" s="181"/>
      <c r="RBC20" s="181"/>
      <c r="RBD20" s="181"/>
      <c r="RBE20" s="181"/>
      <c r="RBF20" s="181"/>
      <c r="RBG20" s="181"/>
      <c r="RBH20" s="181"/>
      <c r="RBI20" s="181"/>
      <c r="RBJ20" s="181"/>
      <c r="RBK20" s="181"/>
      <c r="RBL20" s="181"/>
      <c r="RBM20" s="181"/>
      <c r="RBN20" s="181"/>
      <c r="RBO20" s="181"/>
      <c r="RBP20" s="181"/>
      <c r="RBQ20" s="181"/>
      <c r="RBR20" s="181"/>
      <c r="RBS20" s="181"/>
      <c r="RBT20" s="181"/>
      <c r="RBU20" s="181"/>
      <c r="RBV20" s="181"/>
      <c r="RBW20" s="181"/>
      <c r="RBX20" s="181"/>
      <c r="RBY20" s="181"/>
      <c r="RBZ20" s="181"/>
      <c r="RCA20" s="181"/>
      <c r="RCB20" s="181"/>
      <c r="RCC20" s="181"/>
      <c r="RCD20" s="181"/>
      <c r="RCE20" s="181"/>
      <c r="RCF20" s="181"/>
      <c r="RCG20" s="181"/>
      <c r="RCH20" s="181"/>
      <c r="RCI20" s="181"/>
      <c r="RCJ20" s="181"/>
      <c r="RCK20" s="181"/>
      <c r="RCL20" s="181"/>
      <c r="RCM20" s="181"/>
      <c r="RCN20" s="181"/>
      <c r="RCO20" s="181"/>
      <c r="RCP20" s="181"/>
      <c r="RCQ20" s="181"/>
      <c r="RCR20" s="181"/>
      <c r="RCS20" s="181"/>
      <c r="RCT20" s="181"/>
      <c r="RCU20" s="181"/>
      <c r="RCV20" s="181"/>
      <c r="RCW20" s="181"/>
      <c r="RCX20" s="181"/>
      <c r="RCY20" s="181"/>
      <c r="RCZ20" s="181"/>
      <c r="RDA20" s="181"/>
      <c r="RDB20" s="181"/>
      <c r="RDC20" s="181"/>
      <c r="RDD20" s="181"/>
      <c r="RDE20" s="181"/>
      <c r="RDF20" s="181"/>
      <c r="RDG20" s="181"/>
      <c r="RDH20" s="181"/>
      <c r="RDI20" s="181"/>
      <c r="RDJ20" s="181"/>
      <c r="RDK20" s="181"/>
      <c r="RDL20" s="181"/>
      <c r="RDM20" s="181"/>
      <c r="RDN20" s="181"/>
      <c r="RDO20" s="181"/>
      <c r="RDP20" s="181"/>
      <c r="RDQ20" s="181"/>
      <c r="RDR20" s="181"/>
      <c r="RDS20" s="181"/>
      <c r="RDT20" s="181"/>
      <c r="RDU20" s="181"/>
      <c r="RDV20" s="181"/>
      <c r="RDW20" s="181"/>
      <c r="RDX20" s="181"/>
      <c r="RDY20" s="181"/>
      <c r="RDZ20" s="181"/>
      <c r="REA20" s="181"/>
      <c r="REB20" s="181"/>
      <c r="REC20" s="181"/>
      <c r="RED20" s="181"/>
      <c r="REE20" s="181"/>
      <c r="REF20" s="181"/>
      <c r="REG20" s="181"/>
      <c r="REH20" s="181"/>
      <c r="REI20" s="181"/>
      <c r="REJ20" s="181"/>
      <c r="REK20" s="181"/>
      <c r="REL20" s="181"/>
      <c r="REM20" s="181"/>
      <c r="REN20" s="181"/>
      <c r="REO20" s="181"/>
      <c r="REP20" s="181"/>
      <c r="REQ20" s="181"/>
      <c r="RER20" s="181"/>
      <c r="RES20" s="181"/>
      <c r="RET20" s="181"/>
      <c r="REU20" s="181"/>
      <c r="REV20" s="181"/>
      <c r="REW20" s="181"/>
      <c r="REX20" s="181"/>
      <c r="REY20" s="181"/>
      <c r="REZ20" s="181"/>
      <c r="RFA20" s="181"/>
      <c r="RFB20" s="181"/>
      <c r="RFC20" s="181"/>
      <c r="RFD20" s="181"/>
      <c r="RFE20" s="181"/>
      <c r="RFF20" s="181"/>
      <c r="RFG20" s="181"/>
      <c r="RFH20" s="181"/>
      <c r="RFI20" s="181"/>
      <c r="RFJ20" s="181"/>
      <c r="RFK20" s="181"/>
      <c r="RFL20" s="181"/>
      <c r="RFM20" s="181"/>
      <c r="RFN20" s="181"/>
      <c r="RFO20" s="181"/>
      <c r="RFP20" s="181"/>
      <c r="RFQ20" s="181"/>
      <c r="RFR20" s="181"/>
      <c r="RFS20" s="181"/>
      <c r="RFT20" s="181"/>
      <c r="RFU20" s="181"/>
      <c r="RFV20" s="181"/>
      <c r="RFW20" s="181"/>
      <c r="RFX20" s="181"/>
      <c r="RFY20" s="181"/>
      <c r="RFZ20" s="181"/>
      <c r="RGA20" s="181"/>
      <c r="RGB20" s="181"/>
      <c r="RGC20" s="181"/>
      <c r="RGD20" s="181"/>
      <c r="RGE20" s="181"/>
      <c r="RGF20" s="181"/>
      <c r="RGG20" s="181"/>
      <c r="RGH20" s="181"/>
      <c r="RGI20" s="181"/>
      <c r="RGJ20" s="181"/>
      <c r="RGK20" s="181"/>
      <c r="RGL20" s="181"/>
      <c r="RGM20" s="181"/>
      <c r="RGN20" s="181"/>
      <c r="RGO20" s="181"/>
      <c r="RGP20" s="181"/>
      <c r="RGQ20" s="181"/>
      <c r="RGR20" s="181"/>
      <c r="RGS20" s="181"/>
      <c r="RGT20" s="181"/>
      <c r="RGU20" s="181"/>
      <c r="RGV20" s="181"/>
      <c r="RGW20" s="181"/>
      <c r="RGX20" s="181"/>
      <c r="RGY20" s="181"/>
      <c r="RGZ20" s="181"/>
      <c r="RHA20" s="181"/>
      <c r="RHB20" s="181"/>
      <c r="RHC20" s="181"/>
      <c r="RHD20" s="181"/>
      <c r="RHE20" s="181"/>
      <c r="RHF20" s="181"/>
      <c r="RHG20" s="181"/>
      <c r="RHH20" s="181"/>
      <c r="RHI20" s="181"/>
      <c r="RHJ20" s="181"/>
      <c r="RHK20" s="181"/>
      <c r="RHL20" s="181"/>
      <c r="RHM20" s="181"/>
      <c r="RHN20" s="181"/>
      <c r="RHO20" s="181"/>
      <c r="RHP20" s="181"/>
      <c r="RHQ20" s="181"/>
      <c r="RHR20" s="181"/>
      <c r="RHS20" s="181"/>
      <c r="RHT20" s="181"/>
      <c r="RHU20" s="181"/>
      <c r="RHV20" s="181"/>
      <c r="RHW20" s="181"/>
      <c r="RHX20" s="181"/>
      <c r="RHY20" s="181"/>
      <c r="RHZ20" s="181"/>
      <c r="RIA20" s="181"/>
      <c r="RIB20" s="181"/>
      <c r="RIC20" s="181"/>
      <c r="RID20" s="181"/>
      <c r="RIE20" s="181"/>
      <c r="RIF20" s="181"/>
      <c r="RIG20" s="181"/>
      <c r="RIH20" s="181"/>
      <c r="RII20" s="181"/>
      <c r="RIJ20" s="181"/>
      <c r="RIK20" s="181"/>
      <c r="RIL20" s="181"/>
      <c r="RIM20" s="181"/>
      <c r="RIN20" s="181"/>
      <c r="RIO20" s="181"/>
      <c r="RIP20" s="181"/>
      <c r="RIQ20" s="181"/>
      <c r="RIR20" s="181"/>
      <c r="RIS20" s="181"/>
      <c r="RIT20" s="181"/>
      <c r="RIU20" s="181"/>
      <c r="RIV20" s="181"/>
      <c r="RIW20" s="181"/>
      <c r="RIX20" s="181"/>
      <c r="RIY20" s="181"/>
      <c r="RIZ20" s="181"/>
      <c r="RJA20" s="181"/>
      <c r="RJB20" s="181"/>
      <c r="RJC20" s="181"/>
      <c r="RJD20" s="181"/>
      <c r="RJE20" s="181"/>
      <c r="RJF20" s="181"/>
      <c r="RJG20" s="181"/>
      <c r="RJH20" s="181"/>
      <c r="RJI20" s="181"/>
      <c r="RJJ20" s="181"/>
      <c r="RJK20" s="181"/>
      <c r="RJL20" s="181"/>
      <c r="RJM20" s="181"/>
      <c r="RJN20" s="181"/>
      <c r="RJO20" s="181"/>
      <c r="RJP20" s="181"/>
      <c r="RJQ20" s="181"/>
      <c r="RJR20" s="181"/>
      <c r="RJS20" s="181"/>
      <c r="RJT20" s="181"/>
      <c r="RJU20" s="181"/>
      <c r="RJV20" s="181"/>
      <c r="RJW20" s="181"/>
      <c r="RJX20" s="181"/>
      <c r="RJY20" s="181"/>
      <c r="RJZ20" s="181"/>
      <c r="RKA20" s="181"/>
      <c r="RKB20" s="181"/>
      <c r="RKC20" s="181"/>
      <c r="RKD20" s="181"/>
      <c r="RKE20" s="181"/>
      <c r="RKF20" s="181"/>
      <c r="RKG20" s="181"/>
      <c r="RKH20" s="181"/>
      <c r="RKI20" s="181"/>
      <c r="RKJ20" s="181"/>
      <c r="RKK20" s="181"/>
      <c r="RKL20" s="181"/>
      <c r="RKM20" s="181"/>
      <c r="RKN20" s="181"/>
      <c r="RKO20" s="181"/>
      <c r="RKP20" s="181"/>
      <c r="RKQ20" s="181"/>
      <c r="RKR20" s="181"/>
      <c r="RKS20" s="181"/>
      <c r="RKT20" s="181"/>
      <c r="RKU20" s="181"/>
      <c r="RKV20" s="181"/>
      <c r="RKW20" s="181"/>
      <c r="RKX20" s="181"/>
      <c r="RKY20" s="181"/>
      <c r="RKZ20" s="181"/>
      <c r="RLA20" s="181"/>
      <c r="RLB20" s="181"/>
      <c r="RLC20" s="181"/>
      <c r="RLD20" s="181"/>
      <c r="RLE20" s="181"/>
      <c r="RLF20" s="181"/>
      <c r="RLG20" s="181"/>
      <c r="RLH20" s="181"/>
      <c r="RLI20" s="181"/>
      <c r="RLJ20" s="181"/>
      <c r="RLK20" s="181"/>
      <c r="RLL20" s="181"/>
      <c r="RLM20" s="181"/>
      <c r="RLN20" s="181"/>
      <c r="RLO20" s="181"/>
      <c r="RLP20" s="181"/>
      <c r="RLQ20" s="181"/>
      <c r="RLR20" s="181"/>
      <c r="RLS20" s="181"/>
      <c r="RLT20" s="181"/>
      <c r="RLU20" s="181"/>
      <c r="RLV20" s="181"/>
      <c r="RLW20" s="181"/>
      <c r="RLX20" s="181"/>
      <c r="RLY20" s="181"/>
      <c r="RLZ20" s="181"/>
      <c r="RMA20" s="181"/>
      <c r="RMB20" s="181"/>
      <c r="RMC20" s="181"/>
      <c r="RMD20" s="181"/>
      <c r="RME20" s="181"/>
      <c r="RMF20" s="181"/>
      <c r="RMG20" s="181"/>
      <c r="RMH20" s="181"/>
      <c r="RMI20" s="181"/>
      <c r="RMJ20" s="181"/>
      <c r="RMK20" s="181"/>
      <c r="RML20" s="181"/>
      <c r="RMM20" s="181"/>
      <c r="RMN20" s="181"/>
      <c r="RMO20" s="181"/>
      <c r="RMP20" s="181"/>
      <c r="RMQ20" s="181"/>
      <c r="RMR20" s="181"/>
      <c r="RMS20" s="181"/>
      <c r="RMT20" s="181"/>
      <c r="RMU20" s="181"/>
      <c r="RMV20" s="181"/>
      <c r="RMW20" s="181"/>
      <c r="RMX20" s="181"/>
      <c r="RMY20" s="181"/>
      <c r="RMZ20" s="181"/>
      <c r="RNA20" s="181"/>
      <c r="RNB20" s="181"/>
      <c r="RNC20" s="181"/>
      <c r="RND20" s="181"/>
      <c r="RNE20" s="181"/>
      <c r="RNF20" s="181"/>
      <c r="RNG20" s="181"/>
      <c r="RNH20" s="181"/>
      <c r="RNI20" s="181"/>
      <c r="RNJ20" s="181"/>
      <c r="RNK20" s="181"/>
      <c r="RNL20" s="181"/>
      <c r="RNM20" s="181"/>
      <c r="RNN20" s="181"/>
      <c r="RNO20" s="181"/>
      <c r="RNP20" s="181"/>
      <c r="RNQ20" s="181"/>
      <c r="RNR20" s="181"/>
      <c r="RNS20" s="181"/>
      <c r="RNT20" s="181"/>
      <c r="RNU20" s="181"/>
      <c r="RNV20" s="181"/>
      <c r="RNW20" s="181"/>
      <c r="RNX20" s="181"/>
      <c r="RNY20" s="181"/>
      <c r="RNZ20" s="181"/>
      <c r="ROA20" s="181"/>
      <c r="ROB20" s="181"/>
      <c r="ROC20" s="181"/>
      <c r="ROD20" s="181"/>
      <c r="ROE20" s="181"/>
      <c r="ROF20" s="181"/>
      <c r="ROG20" s="181"/>
      <c r="ROH20" s="181"/>
      <c r="ROI20" s="181"/>
      <c r="ROJ20" s="181"/>
      <c r="ROK20" s="181"/>
      <c r="ROL20" s="181"/>
      <c r="ROM20" s="181"/>
      <c r="RON20" s="181"/>
      <c r="ROO20" s="181"/>
      <c r="ROP20" s="181"/>
      <c r="ROQ20" s="181"/>
      <c r="ROR20" s="181"/>
      <c r="ROS20" s="181"/>
      <c r="ROT20" s="181"/>
      <c r="ROU20" s="181"/>
      <c r="ROV20" s="181"/>
      <c r="ROW20" s="181"/>
      <c r="ROX20" s="181"/>
      <c r="ROY20" s="181"/>
      <c r="ROZ20" s="181"/>
      <c r="RPA20" s="181"/>
      <c r="RPB20" s="181"/>
      <c r="RPC20" s="181"/>
      <c r="RPD20" s="181"/>
      <c r="RPE20" s="181"/>
      <c r="RPF20" s="181"/>
      <c r="RPG20" s="181"/>
      <c r="RPH20" s="181"/>
      <c r="RPI20" s="181"/>
      <c r="RPJ20" s="181"/>
      <c r="RPK20" s="181"/>
      <c r="RPL20" s="181"/>
      <c r="RPM20" s="181"/>
      <c r="RPN20" s="181"/>
      <c r="RPO20" s="181"/>
      <c r="RPP20" s="181"/>
      <c r="RPQ20" s="181"/>
      <c r="RPR20" s="181"/>
      <c r="RPS20" s="181"/>
      <c r="RPT20" s="181"/>
      <c r="RPU20" s="181"/>
      <c r="RPV20" s="181"/>
      <c r="RPW20" s="181"/>
      <c r="RPX20" s="181"/>
      <c r="RPY20" s="181"/>
      <c r="RPZ20" s="181"/>
      <c r="RQA20" s="181"/>
      <c r="RQB20" s="181"/>
      <c r="RQC20" s="181"/>
      <c r="RQD20" s="181"/>
      <c r="RQE20" s="181"/>
      <c r="RQF20" s="181"/>
      <c r="RQG20" s="181"/>
      <c r="RQH20" s="181"/>
      <c r="RQI20" s="181"/>
      <c r="RQJ20" s="181"/>
      <c r="RQK20" s="181"/>
      <c r="RQL20" s="181"/>
      <c r="RQM20" s="181"/>
      <c r="RQN20" s="181"/>
      <c r="RQO20" s="181"/>
      <c r="RQP20" s="181"/>
      <c r="RQQ20" s="181"/>
      <c r="RQR20" s="181"/>
      <c r="RQS20" s="181"/>
      <c r="RQT20" s="181"/>
      <c r="RQU20" s="181"/>
      <c r="RQV20" s="181"/>
      <c r="RQW20" s="181"/>
      <c r="RQX20" s="181"/>
      <c r="RQY20" s="181"/>
      <c r="RQZ20" s="181"/>
      <c r="RRA20" s="181"/>
      <c r="RRB20" s="181"/>
      <c r="RRC20" s="181"/>
      <c r="RRD20" s="181"/>
      <c r="RRE20" s="181"/>
      <c r="RRF20" s="181"/>
      <c r="RRG20" s="181"/>
      <c r="RRH20" s="181"/>
      <c r="RRI20" s="181"/>
      <c r="RRJ20" s="181"/>
      <c r="RRK20" s="181"/>
      <c r="RRL20" s="181"/>
      <c r="RRM20" s="181"/>
      <c r="RRN20" s="181"/>
      <c r="RRO20" s="181"/>
      <c r="RRP20" s="181"/>
      <c r="RRQ20" s="181"/>
      <c r="RRR20" s="181"/>
      <c r="RRS20" s="181"/>
      <c r="RRT20" s="181"/>
      <c r="RRU20" s="181"/>
      <c r="RRV20" s="181"/>
      <c r="RRW20" s="181"/>
      <c r="RRX20" s="181"/>
      <c r="RRY20" s="181"/>
      <c r="RRZ20" s="181"/>
      <c r="RSA20" s="181"/>
      <c r="RSB20" s="181"/>
      <c r="RSC20" s="181"/>
      <c r="RSD20" s="181"/>
      <c r="RSE20" s="181"/>
      <c r="RSF20" s="181"/>
      <c r="RSG20" s="181"/>
      <c r="RSH20" s="181"/>
      <c r="RSI20" s="181"/>
      <c r="RSJ20" s="181"/>
      <c r="RSK20" s="181"/>
      <c r="RSL20" s="181"/>
      <c r="RSM20" s="181"/>
      <c r="RSN20" s="181"/>
      <c r="RSO20" s="181"/>
      <c r="RSP20" s="181"/>
      <c r="RSQ20" s="181"/>
      <c r="RSR20" s="181"/>
      <c r="RSS20" s="181"/>
      <c r="RST20" s="181"/>
      <c r="RSU20" s="181"/>
      <c r="RSV20" s="181"/>
      <c r="RSW20" s="181"/>
      <c r="RSX20" s="181"/>
      <c r="RSY20" s="181"/>
      <c r="RSZ20" s="181"/>
      <c r="RTA20" s="181"/>
      <c r="RTB20" s="181"/>
      <c r="RTC20" s="181"/>
      <c r="RTD20" s="181"/>
      <c r="RTE20" s="181"/>
      <c r="RTF20" s="181"/>
      <c r="RTG20" s="181"/>
      <c r="RTH20" s="181"/>
      <c r="RTI20" s="181"/>
      <c r="RTJ20" s="181"/>
      <c r="RTK20" s="181"/>
      <c r="RTL20" s="181"/>
      <c r="RTM20" s="181"/>
      <c r="RTN20" s="181"/>
      <c r="RTO20" s="181"/>
      <c r="RTP20" s="181"/>
      <c r="RTQ20" s="181"/>
      <c r="RTR20" s="181"/>
      <c r="RTS20" s="181"/>
      <c r="RTT20" s="181"/>
      <c r="RTU20" s="181"/>
      <c r="RTV20" s="181"/>
      <c r="RTW20" s="181"/>
      <c r="RTX20" s="181"/>
      <c r="RTY20" s="181"/>
      <c r="RTZ20" s="181"/>
      <c r="RUA20" s="181"/>
      <c r="RUB20" s="181"/>
      <c r="RUC20" s="181"/>
      <c r="RUD20" s="181"/>
      <c r="RUE20" s="181"/>
      <c r="RUF20" s="181"/>
      <c r="RUG20" s="181"/>
      <c r="RUH20" s="181"/>
      <c r="RUI20" s="181"/>
      <c r="RUJ20" s="181"/>
      <c r="RUK20" s="181"/>
      <c r="RUL20" s="181"/>
      <c r="RUM20" s="181"/>
      <c r="RUN20" s="181"/>
      <c r="RUO20" s="181"/>
      <c r="RUP20" s="181"/>
      <c r="RUQ20" s="181"/>
      <c r="RUR20" s="181"/>
      <c r="RUS20" s="181"/>
      <c r="RUT20" s="181"/>
      <c r="RUU20" s="181"/>
      <c r="RUV20" s="181"/>
      <c r="RUW20" s="181"/>
      <c r="RUX20" s="181"/>
      <c r="RUY20" s="181"/>
      <c r="RUZ20" s="181"/>
      <c r="RVA20" s="181"/>
      <c r="RVB20" s="181"/>
      <c r="RVC20" s="181"/>
      <c r="RVD20" s="181"/>
      <c r="RVE20" s="181"/>
      <c r="RVF20" s="181"/>
      <c r="RVG20" s="181"/>
      <c r="RVH20" s="181"/>
      <c r="RVI20" s="181"/>
      <c r="RVJ20" s="181"/>
      <c r="RVK20" s="181"/>
      <c r="RVL20" s="181"/>
      <c r="RVM20" s="181"/>
      <c r="RVN20" s="181"/>
      <c r="RVO20" s="181"/>
      <c r="RVP20" s="181"/>
      <c r="RVQ20" s="181"/>
      <c r="RVR20" s="181"/>
      <c r="RVS20" s="181"/>
      <c r="RVT20" s="181"/>
      <c r="RVU20" s="181"/>
      <c r="RVV20" s="181"/>
      <c r="RVW20" s="181"/>
      <c r="RVX20" s="181"/>
      <c r="RVY20" s="181"/>
      <c r="RVZ20" s="181"/>
      <c r="RWA20" s="181"/>
      <c r="RWB20" s="181"/>
      <c r="RWC20" s="181"/>
      <c r="RWD20" s="181"/>
      <c r="RWE20" s="181"/>
      <c r="RWF20" s="181"/>
      <c r="RWG20" s="181"/>
      <c r="RWH20" s="181"/>
      <c r="RWI20" s="181"/>
      <c r="RWJ20" s="181"/>
      <c r="RWK20" s="181"/>
      <c r="RWL20" s="181"/>
      <c r="RWM20" s="181"/>
      <c r="RWN20" s="181"/>
      <c r="RWO20" s="181"/>
      <c r="RWP20" s="181"/>
      <c r="RWQ20" s="181"/>
      <c r="RWR20" s="181"/>
      <c r="RWS20" s="181"/>
      <c r="RWT20" s="181"/>
      <c r="RWU20" s="181"/>
      <c r="RWV20" s="181"/>
      <c r="RWW20" s="181"/>
      <c r="RWX20" s="181"/>
      <c r="RWY20" s="181"/>
      <c r="RWZ20" s="181"/>
      <c r="RXA20" s="181"/>
      <c r="RXB20" s="181"/>
      <c r="RXC20" s="181"/>
      <c r="RXD20" s="181"/>
      <c r="RXE20" s="181"/>
      <c r="RXF20" s="181"/>
      <c r="RXG20" s="181"/>
      <c r="RXH20" s="181"/>
      <c r="RXI20" s="181"/>
      <c r="RXJ20" s="181"/>
      <c r="RXK20" s="181"/>
      <c r="RXL20" s="181"/>
      <c r="RXM20" s="181"/>
      <c r="RXN20" s="181"/>
      <c r="RXO20" s="181"/>
      <c r="RXP20" s="181"/>
      <c r="RXQ20" s="181"/>
      <c r="RXR20" s="181"/>
      <c r="RXS20" s="181"/>
      <c r="RXT20" s="181"/>
      <c r="RXU20" s="181"/>
      <c r="RXV20" s="181"/>
      <c r="RXW20" s="181"/>
      <c r="RXX20" s="181"/>
      <c r="RXY20" s="181"/>
      <c r="RXZ20" s="181"/>
      <c r="RYA20" s="181"/>
      <c r="RYB20" s="181"/>
      <c r="RYC20" s="181"/>
      <c r="RYD20" s="181"/>
      <c r="RYE20" s="181"/>
      <c r="RYF20" s="181"/>
      <c r="RYG20" s="181"/>
      <c r="RYH20" s="181"/>
      <c r="RYI20" s="181"/>
      <c r="RYJ20" s="181"/>
      <c r="RYK20" s="181"/>
      <c r="RYL20" s="181"/>
      <c r="RYM20" s="181"/>
      <c r="RYN20" s="181"/>
      <c r="RYO20" s="181"/>
      <c r="RYP20" s="181"/>
      <c r="RYQ20" s="181"/>
      <c r="RYR20" s="181"/>
      <c r="RYS20" s="181"/>
      <c r="RYT20" s="181"/>
      <c r="RYU20" s="181"/>
      <c r="RYV20" s="181"/>
      <c r="RYW20" s="181"/>
      <c r="RYX20" s="181"/>
      <c r="RYY20" s="181"/>
      <c r="RYZ20" s="181"/>
      <c r="RZA20" s="181"/>
      <c r="RZB20" s="181"/>
      <c r="RZC20" s="181"/>
      <c r="RZD20" s="181"/>
      <c r="RZE20" s="181"/>
      <c r="RZF20" s="181"/>
      <c r="RZG20" s="181"/>
      <c r="RZH20" s="181"/>
      <c r="RZI20" s="181"/>
      <c r="RZJ20" s="181"/>
      <c r="RZK20" s="181"/>
      <c r="RZL20" s="181"/>
      <c r="RZM20" s="181"/>
      <c r="RZN20" s="181"/>
      <c r="RZO20" s="181"/>
      <c r="RZP20" s="181"/>
      <c r="RZQ20" s="181"/>
      <c r="RZR20" s="181"/>
      <c r="RZS20" s="181"/>
      <c r="RZT20" s="181"/>
      <c r="RZU20" s="181"/>
      <c r="RZV20" s="181"/>
      <c r="RZW20" s="181"/>
      <c r="RZX20" s="181"/>
      <c r="RZY20" s="181"/>
      <c r="RZZ20" s="181"/>
      <c r="SAA20" s="181"/>
      <c r="SAB20" s="181"/>
      <c r="SAC20" s="181"/>
      <c r="SAD20" s="181"/>
      <c r="SAE20" s="181"/>
      <c r="SAF20" s="181"/>
      <c r="SAG20" s="181"/>
      <c r="SAH20" s="181"/>
      <c r="SAI20" s="181"/>
      <c r="SAJ20" s="181"/>
      <c r="SAK20" s="181"/>
      <c r="SAL20" s="181"/>
      <c r="SAM20" s="181"/>
      <c r="SAN20" s="181"/>
      <c r="SAO20" s="181"/>
      <c r="SAP20" s="181"/>
      <c r="SAQ20" s="181"/>
      <c r="SAR20" s="181"/>
      <c r="SAS20" s="181"/>
      <c r="SAT20" s="181"/>
      <c r="SAU20" s="181"/>
      <c r="SAV20" s="181"/>
      <c r="SAW20" s="181"/>
      <c r="SAX20" s="181"/>
      <c r="SAY20" s="181"/>
      <c r="SAZ20" s="181"/>
      <c r="SBA20" s="181"/>
      <c r="SBB20" s="181"/>
      <c r="SBC20" s="181"/>
      <c r="SBD20" s="181"/>
      <c r="SBE20" s="181"/>
      <c r="SBF20" s="181"/>
      <c r="SBG20" s="181"/>
      <c r="SBH20" s="181"/>
      <c r="SBI20" s="181"/>
      <c r="SBJ20" s="181"/>
      <c r="SBK20" s="181"/>
      <c r="SBL20" s="181"/>
      <c r="SBM20" s="181"/>
      <c r="SBN20" s="181"/>
      <c r="SBO20" s="181"/>
      <c r="SBP20" s="181"/>
      <c r="SBQ20" s="181"/>
      <c r="SBR20" s="181"/>
      <c r="SBS20" s="181"/>
      <c r="SBT20" s="181"/>
      <c r="SBU20" s="181"/>
      <c r="SBV20" s="181"/>
      <c r="SBW20" s="181"/>
      <c r="SBX20" s="181"/>
      <c r="SBY20" s="181"/>
      <c r="SBZ20" s="181"/>
      <c r="SCA20" s="181"/>
      <c r="SCB20" s="181"/>
      <c r="SCC20" s="181"/>
      <c r="SCD20" s="181"/>
      <c r="SCE20" s="181"/>
      <c r="SCF20" s="181"/>
      <c r="SCG20" s="181"/>
      <c r="SCH20" s="181"/>
      <c r="SCI20" s="181"/>
      <c r="SCJ20" s="181"/>
      <c r="SCK20" s="181"/>
      <c r="SCL20" s="181"/>
      <c r="SCM20" s="181"/>
      <c r="SCN20" s="181"/>
      <c r="SCO20" s="181"/>
      <c r="SCP20" s="181"/>
      <c r="SCQ20" s="181"/>
      <c r="SCR20" s="181"/>
      <c r="SCS20" s="181"/>
      <c r="SCT20" s="181"/>
      <c r="SCU20" s="181"/>
      <c r="SCV20" s="181"/>
      <c r="SCW20" s="181"/>
      <c r="SCX20" s="181"/>
      <c r="SCY20" s="181"/>
      <c r="SCZ20" s="181"/>
      <c r="SDA20" s="181"/>
      <c r="SDB20" s="181"/>
      <c r="SDC20" s="181"/>
      <c r="SDD20" s="181"/>
      <c r="SDE20" s="181"/>
      <c r="SDF20" s="181"/>
      <c r="SDG20" s="181"/>
      <c r="SDH20" s="181"/>
      <c r="SDI20" s="181"/>
      <c r="SDJ20" s="181"/>
      <c r="SDK20" s="181"/>
      <c r="SDL20" s="181"/>
      <c r="SDM20" s="181"/>
      <c r="SDN20" s="181"/>
      <c r="SDO20" s="181"/>
      <c r="SDP20" s="181"/>
      <c r="SDQ20" s="181"/>
      <c r="SDR20" s="181"/>
      <c r="SDS20" s="181"/>
      <c r="SDT20" s="181"/>
      <c r="SDU20" s="181"/>
      <c r="SDV20" s="181"/>
      <c r="SDW20" s="181"/>
      <c r="SDX20" s="181"/>
      <c r="SDY20" s="181"/>
      <c r="SDZ20" s="181"/>
      <c r="SEA20" s="181"/>
      <c r="SEB20" s="181"/>
      <c r="SEC20" s="181"/>
      <c r="SED20" s="181"/>
      <c r="SEE20" s="181"/>
      <c r="SEF20" s="181"/>
      <c r="SEG20" s="181"/>
      <c r="SEH20" s="181"/>
      <c r="SEI20" s="181"/>
      <c r="SEJ20" s="181"/>
      <c r="SEK20" s="181"/>
      <c r="SEL20" s="181"/>
      <c r="SEM20" s="181"/>
      <c r="SEN20" s="181"/>
      <c r="SEO20" s="181"/>
      <c r="SEP20" s="181"/>
      <c r="SEQ20" s="181"/>
      <c r="SER20" s="181"/>
      <c r="SES20" s="181"/>
      <c r="SET20" s="181"/>
      <c r="SEU20" s="181"/>
      <c r="SEV20" s="181"/>
      <c r="SEW20" s="181"/>
      <c r="SEX20" s="181"/>
      <c r="SEY20" s="181"/>
      <c r="SEZ20" s="181"/>
      <c r="SFA20" s="181"/>
      <c r="SFB20" s="181"/>
      <c r="SFC20" s="181"/>
      <c r="SFD20" s="181"/>
      <c r="SFE20" s="181"/>
      <c r="SFF20" s="181"/>
      <c r="SFG20" s="181"/>
      <c r="SFH20" s="181"/>
      <c r="SFI20" s="181"/>
      <c r="SFJ20" s="181"/>
      <c r="SFK20" s="181"/>
      <c r="SFL20" s="181"/>
      <c r="SFM20" s="181"/>
      <c r="SFN20" s="181"/>
      <c r="SFO20" s="181"/>
      <c r="SFP20" s="181"/>
      <c r="SFQ20" s="181"/>
      <c r="SFR20" s="181"/>
      <c r="SFS20" s="181"/>
      <c r="SFT20" s="181"/>
      <c r="SFU20" s="181"/>
      <c r="SFV20" s="181"/>
      <c r="SFW20" s="181"/>
      <c r="SFX20" s="181"/>
      <c r="SFY20" s="181"/>
      <c r="SFZ20" s="181"/>
      <c r="SGA20" s="181"/>
      <c r="SGB20" s="181"/>
      <c r="SGC20" s="181"/>
      <c r="SGD20" s="181"/>
      <c r="SGE20" s="181"/>
      <c r="SGF20" s="181"/>
      <c r="SGG20" s="181"/>
      <c r="SGH20" s="181"/>
      <c r="SGI20" s="181"/>
      <c r="SGJ20" s="181"/>
      <c r="SGK20" s="181"/>
      <c r="SGL20" s="181"/>
      <c r="SGM20" s="181"/>
      <c r="SGN20" s="181"/>
      <c r="SGO20" s="181"/>
      <c r="SGP20" s="181"/>
      <c r="SGQ20" s="181"/>
      <c r="SGR20" s="181"/>
      <c r="SGS20" s="181"/>
      <c r="SGT20" s="181"/>
      <c r="SGU20" s="181"/>
      <c r="SGV20" s="181"/>
      <c r="SGW20" s="181"/>
      <c r="SGX20" s="181"/>
      <c r="SGY20" s="181"/>
      <c r="SGZ20" s="181"/>
      <c r="SHA20" s="181"/>
      <c r="SHB20" s="181"/>
      <c r="SHC20" s="181"/>
      <c r="SHD20" s="181"/>
      <c r="SHE20" s="181"/>
      <c r="SHF20" s="181"/>
      <c r="SHG20" s="181"/>
      <c r="SHH20" s="181"/>
      <c r="SHI20" s="181"/>
      <c r="SHJ20" s="181"/>
      <c r="SHK20" s="181"/>
      <c r="SHL20" s="181"/>
      <c r="SHM20" s="181"/>
      <c r="SHN20" s="181"/>
      <c r="SHO20" s="181"/>
      <c r="SHP20" s="181"/>
      <c r="SHQ20" s="181"/>
      <c r="SHR20" s="181"/>
      <c r="SHS20" s="181"/>
      <c r="SHT20" s="181"/>
      <c r="SHU20" s="181"/>
      <c r="SHV20" s="181"/>
      <c r="SHW20" s="181"/>
      <c r="SHX20" s="181"/>
      <c r="SHY20" s="181"/>
      <c r="SHZ20" s="181"/>
      <c r="SIA20" s="181"/>
      <c r="SIB20" s="181"/>
      <c r="SIC20" s="181"/>
      <c r="SID20" s="181"/>
      <c r="SIE20" s="181"/>
      <c r="SIF20" s="181"/>
      <c r="SIG20" s="181"/>
      <c r="SIH20" s="181"/>
      <c r="SII20" s="181"/>
      <c r="SIJ20" s="181"/>
      <c r="SIK20" s="181"/>
      <c r="SIL20" s="181"/>
      <c r="SIM20" s="181"/>
      <c r="SIN20" s="181"/>
      <c r="SIO20" s="181"/>
      <c r="SIP20" s="181"/>
      <c r="SIQ20" s="181"/>
      <c r="SIR20" s="181"/>
      <c r="SIS20" s="181"/>
      <c r="SIT20" s="181"/>
      <c r="SIU20" s="181"/>
      <c r="SIV20" s="181"/>
      <c r="SIW20" s="181"/>
      <c r="SIX20" s="181"/>
      <c r="SIY20" s="181"/>
      <c r="SIZ20" s="181"/>
      <c r="SJA20" s="181"/>
      <c r="SJB20" s="181"/>
      <c r="SJC20" s="181"/>
      <c r="SJD20" s="181"/>
      <c r="SJE20" s="181"/>
      <c r="SJF20" s="181"/>
      <c r="SJG20" s="181"/>
      <c r="SJH20" s="181"/>
      <c r="SJI20" s="181"/>
      <c r="SJJ20" s="181"/>
      <c r="SJK20" s="181"/>
      <c r="SJL20" s="181"/>
      <c r="SJM20" s="181"/>
      <c r="SJN20" s="181"/>
      <c r="SJO20" s="181"/>
      <c r="SJP20" s="181"/>
      <c r="SJQ20" s="181"/>
      <c r="SJR20" s="181"/>
      <c r="SJS20" s="181"/>
      <c r="SJT20" s="181"/>
      <c r="SJU20" s="181"/>
      <c r="SJV20" s="181"/>
      <c r="SJW20" s="181"/>
      <c r="SJX20" s="181"/>
      <c r="SJY20" s="181"/>
      <c r="SJZ20" s="181"/>
      <c r="SKA20" s="181"/>
      <c r="SKB20" s="181"/>
      <c r="SKC20" s="181"/>
      <c r="SKD20" s="181"/>
      <c r="SKE20" s="181"/>
      <c r="SKF20" s="181"/>
      <c r="SKG20" s="181"/>
      <c r="SKH20" s="181"/>
      <c r="SKI20" s="181"/>
      <c r="SKJ20" s="181"/>
      <c r="SKK20" s="181"/>
      <c r="SKL20" s="181"/>
      <c r="SKM20" s="181"/>
      <c r="SKN20" s="181"/>
      <c r="SKO20" s="181"/>
      <c r="SKP20" s="181"/>
      <c r="SKQ20" s="181"/>
      <c r="SKR20" s="181"/>
      <c r="SKS20" s="181"/>
      <c r="SKT20" s="181"/>
      <c r="SKU20" s="181"/>
      <c r="SKV20" s="181"/>
      <c r="SKW20" s="181"/>
      <c r="SKX20" s="181"/>
      <c r="SKY20" s="181"/>
      <c r="SKZ20" s="181"/>
      <c r="SLA20" s="181"/>
      <c r="SLB20" s="181"/>
      <c r="SLC20" s="181"/>
      <c r="SLD20" s="181"/>
      <c r="SLE20" s="181"/>
      <c r="SLF20" s="181"/>
      <c r="SLG20" s="181"/>
      <c r="SLH20" s="181"/>
      <c r="SLI20" s="181"/>
      <c r="SLJ20" s="181"/>
      <c r="SLK20" s="181"/>
      <c r="SLL20" s="181"/>
      <c r="SLM20" s="181"/>
      <c r="SLN20" s="181"/>
      <c r="SLO20" s="181"/>
      <c r="SLP20" s="181"/>
      <c r="SLQ20" s="181"/>
      <c r="SLR20" s="181"/>
      <c r="SLS20" s="181"/>
      <c r="SLT20" s="181"/>
      <c r="SLU20" s="181"/>
      <c r="SLV20" s="181"/>
      <c r="SLW20" s="181"/>
      <c r="SLX20" s="181"/>
      <c r="SLY20" s="181"/>
      <c r="SLZ20" s="181"/>
      <c r="SMA20" s="181"/>
      <c r="SMB20" s="181"/>
      <c r="SMC20" s="181"/>
      <c r="SMD20" s="181"/>
      <c r="SME20" s="181"/>
      <c r="SMF20" s="181"/>
      <c r="SMG20" s="181"/>
      <c r="SMH20" s="181"/>
      <c r="SMI20" s="181"/>
      <c r="SMJ20" s="181"/>
      <c r="SMK20" s="181"/>
      <c r="SML20" s="181"/>
      <c r="SMM20" s="181"/>
      <c r="SMN20" s="181"/>
      <c r="SMO20" s="181"/>
      <c r="SMP20" s="181"/>
      <c r="SMQ20" s="181"/>
      <c r="SMR20" s="181"/>
      <c r="SMS20" s="181"/>
      <c r="SMT20" s="181"/>
      <c r="SMU20" s="181"/>
      <c r="SMV20" s="181"/>
      <c r="SMW20" s="181"/>
      <c r="SMX20" s="181"/>
      <c r="SMY20" s="181"/>
      <c r="SMZ20" s="181"/>
      <c r="SNA20" s="181"/>
      <c r="SNB20" s="181"/>
      <c r="SNC20" s="181"/>
      <c r="SND20" s="181"/>
      <c r="SNE20" s="181"/>
      <c r="SNF20" s="181"/>
      <c r="SNG20" s="181"/>
      <c r="SNH20" s="181"/>
      <c r="SNI20" s="181"/>
      <c r="SNJ20" s="181"/>
      <c r="SNK20" s="181"/>
      <c r="SNL20" s="181"/>
      <c r="SNM20" s="181"/>
      <c r="SNN20" s="181"/>
      <c r="SNO20" s="181"/>
      <c r="SNP20" s="181"/>
      <c r="SNQ20" s="181"/>
      <c r="SNR20" s="181"/>
      <c r="SNS20" s="181"/>
      <c r="SNT20" s="181"/>
      <c r="SNU20" s="181"/>
      <c r="SNV20" s="181"/>
      <c r="SNW20" s="181"/>
      <c r="SNX20" s="181"/>
      <c r="SNY20" s="181"/>
      <c r="SNZ20" s="181"/>
      <c r="SOA20" s="181"/>
      <c r="SOB20" s="181"/>
      <c r="SOC20" s="181"/>
      <c r="SOD20" s="181"/>
      <c r="SOE20" s="181"/>
      <c r="SOF20" s="181"/>
      <c r="SOG20" s="181"/>
      <c r="SOH20" s="181"/>
      <c r="SOI20" s="181"/>
      <c r="SOJ20" s="181"/>
      <c r="SOK20" s="181"/>
      <c r="SOL20" s="181"/>
      <c r="SOM20" s="181"/>
      <c r="SON20" s="181"/>
      <c r="SOO20" s="181"/>
      <c r="SOP20" s="181"/>
      <c r="SOQ20" s="181"/>
      <c r="SOR20" s="181"/>
      <c r="SOS20" s="181"/>
      <c r="SOT20" s="181"/>
      <c r="SOU20" s="181"/>
      <c r="SOV20" s="181"/>
      <c r="SOW20" s="181"/>
      <c r="SOX20" s="181"/>
      <c r="SOY20" s="181"/>
      <c r="SOZ20" s="181"/>
      <c r="SPA20" s="181"/>
      <c r="SPB20" s="181"/>
      <c r="SPC20" s="181"/>
      <c r="SPD20" s="181"/>
      <c r="SPE20" s="181"/>
      <c r="SPF20" s="181"/>
      <c r="SPG20" s="181"/>
      <c r="SPH20" s="181"/>
      <c r="SPI20" s="181"/>
      <c r="SPJ20" s="181"/>
      <c r="SPK20" s="181"/>
      <c r="SPL20" s="181"/>
      <c r="SPM20" s="181"/>
      <c r="SPN20" s="181"/>
      <c r="SPO20" s="181"/>
      <c r="SPP20" s="181"/>
      <c r="SPQ20" s="181"/>
      <c r="SPR20" s="181"/>
      <c r="SPS20" s="181"/>
      <c r="SPT20" s="181"/>
      <c r="SPU20" s="181"/>
      <c r="SPV20" s="181"/>
      <c r="SPW20" s="181"/>
      <c r="SPX20" s="181"/>
      <c r="SPY20" s="181"/>
      <c r="SPZ20" s="181"/>
      <c r="SQA20" s="181"/>
      <c r="SQB20" s="181"/>
      <c r="SQC20" s="181"/>
      <c r="SQD20" s="181"/>
      <c r="SQE20" s="181"/>
      <c r="SQF20" s="181"/>
      <c r="SQG20" s="181"/>
      <c r="SQH20" s="181"/>
      <c r="SQI20" s="181"/>
      <c r="SQJ20" s="181"/>
      <c r="SQK20" s="181"/>
      <c r="SQL20" s="181"/>
      <c r="SQM20" s="181"/>
      <c r="SQN20" s="181"/>
      <c r="SQO20" s="181"/>
      <c r="SQP20" s="181"/>
      <c r="SQQ20" s="181"/>
      <c r="SQR20" s="181"/>
      <c r="SQS20" s="181"/>
      <c r="SQT20" s="181"/>
      <c r="SQU20" s="181"/>
      <c r="SQV20" s="181"/>
      <c r="SQW20" s="181"/>
      <c r="SQX20" s="181"/>
      <c r="SQY20" s="181"/>
      <c r="SQZ20" s="181"/>
      <c r="SRA20" s="181"/>
      <c r="SRB20" s="181"/>
      <c r="SRC20" s="181"/>
      <c r="SRD20" s="181"/>
      <c r="SRE20" s="181"/>
      <c r="SRF20" s="181"/>
      <c r="SRG20" s="181"/>
      <c r="SRH20" s="181"/>
      <c r="SRI20" s="181"/>
      <c r="SRJ20" s="181"/>
      <c r="SRK20" s="181"/>
      <c r="SRL20" s="181"/>
      <c r="SRM20" s="181"/>
      <c r="SRN20" s="181"/>
      <c r="SRO20" s="181"/>
      <c r="SRP20" s="181"/>
      <c r="SRQ20" s="181"/>
      <c r="SRR20" s="181"/>
      <c r="SRS20" s="181"/>
      <c r="SRT20" s="181"/>
      <c r="SRU20" s="181"/>
      <c r="SRV20" s="181"/>
      <c r="SRW20" s="181"/>
      <c r="SRX20" s="181"/>
      <c r="SRY20" s="181"/>
      <c r="SRZ20" s="181"/>
      <c r="SSA20" s="181"/>
      <c r="SSB20" s="181"/>
      <c r="SSC20" s="181"/>
      <c r="SSD20" s="181"/>
      <c r="SSE20" s="181"/>
      <c r="SSF20" s="181"/>
      <c r="SSG20" s="181"/>
      <c r="SSH20" s="181"/>
      <c r="SSI20" s="181"/>
      <c r="SSJ20" s="181"/>
      <c r="SSK20" s="181"/>
      <c r="SSL20" s="181"/>
      <c r="SSM20" s="181"/>
      <c r="SSN20" s="181"/>
      <c r="SSO20" s="181"/>
      <c r="SSP20" s="181"/>
      <c r="SSQ20" s="181"/>
      <c r="SSR20" s="181"/>
      <c r="SSS20" s="181"/>
      <c r="SST20" s="181"/>
      <c r="SSU20" s="181"/>
      <c r="SSV20" s="181"/>
      <c r="SSW20" s="181"/>
      <c r="SSX20" s="181"/>
      <c r="SSY20" s="181"/>
      <c r="SSZ20" s="181"/>
      <c r="STA20" s="181"/>
      <c r="STB20" s="181"/>
      <c r="STC20" s="181"/>
      <c r="STD20" s="181"/>
      <c r="STE20" s="181"/>
      <c r="STF20" s="181"/>
      <c r="STG20" s="181"/>
      <c r="STH20" s="181"/>
      <c r="STI20" s="181"/>
      <c r="STJ20" s="181"/>
      <c r="STK20" s="181"/>
      <c r="STL20" s="181"/>
      <c r="STM20" s="181"/>
      <c r="STN20" s="181"/>
      <c r="STO20" s="181"/>
      <c r="STP20" s="181"/>
      <c r="STQ20" s="181"/>
      <c r="STR20" s="181"/>
      <c r="STS20" s="181"/>
      <c r="STT20" s="181"/>
      <c r="STU20" s="181"/>
      <c r="STV20" s="181"/>
      <c r="STW20" s="181"/>
      <c r="STX20" s="181"/>
      <c r="STY20" s="181"/>
      <c r="STZ20" s="181"/>
      <c r="SUA20" s="181"/>
      <c r="SUB20" s="181"/>
      <c r="SUC20" s="181"/>
      <c r="SUD20" s="181"/>
      <c r="SUE20" s="181"/>
      <c r="SUF20" s="181"/>
      <c r="SUG20" s="181"/>
      <c r="SUH20" s="181"/>
      <c r="SUI20" s="181"/>
      <c r="SUJ20" s="181"/>
      <c r="SUK20" s="181"/>
      <c r="SUL20" s="181"/>
      <c r="SUM20" s="181"/>
      <c r="SUN20" s="181"/>
      <c r="SUO20" s="181"/>
      <c r="SUP20" s="181"/>
      <c r="SUQ20" s="181"/>
      <c r="SUR20" s="181"/>
      <c r="SUS20" s="181"/>
      <c r="SUT20" s="181"/>
      <c r="SUU20" s="181"/>
      <c r="SUV20" s="181"/>
      <c r="SUW20" s="181"/>
      <c r="SUX20" s="181"/>
      <c r="SUY20" s="181"/>
      <c r="SUZ20" s="181"/>
      <c r="SVA20" s="181"/>
      <c r="SVB20" s="181"/>
      <c r="SVC20" s="181"/>
      <c r="SVD20" s="181"/>
      <c r="SVE20" s="181"/>
      <c r="SVF20" s="181"/>
      <c r="SVG20" s="181"/>
      <c r="SVH20" s="181"/>
      <c r="SVI20" s="181"/>
      <c r="SVJ20" s="181"/>
      <c r="SVK20" s="181"/>
      <c r="SVL20" s="181"/>
      <c r="SVM20" s="181"/>
      <c r="SVN20" s="181"/>
      <c r="SVO20" s="181"/>
      <c r="SVP20" s="181"/>
      <c r="SVQ20" s="181"/>
      <c r="SVR20" s="181"/>
      <c r="SVS20" s="181"/>
      <c r="SVT20" s="181"/>
      <c r="SVU20" s="181"/>
      <c r="SVV20" s="181"/>
      <c r="SVW20" s="181"/>
      <c r="SVX20" s="181"/>
      <c r="SVY20" s="181"/>
      <c r="SVZ20" s="181"/>
      <c r="SWA20" s="181"/>
      <c r="SWB20" s="181"/>
      <c r="SWC20" s="181"/>
      <c r="SWD20" s="181"/>
      <c r="SWE20" s="181"/>
      <c r="SWF20" s="181"/>
      <c r="SWG20" s="181"/>
      <c r="SWH20" s="181"/>
      <c r="SWI20" s="181"/>
      <c r="SWJ20" s="181"/>
      <c r="SWK20" s="181"/>
      <c r="SWL20" s="181"/>
      <c r="SWM20" s="181"/>
      <c r="SWN20" s="181"/>
      <c r="SWO20" s="181"/>
      <c r="SWP20" s="181"/>
      <c r="SWQ20" s="181"/>
      <c r="SWR20" s="181"/>
      <c r="SWS20" s="181"/>
      <c r="SWT20" s="181"/>
      <c r="SWU20" s="181"/>
      <c r="SWV20" s="181"/>
      <c r="SWW20" s="181"/>
      <c r="SWX20" s="181"/>
      <c r="SWY20" s="181"/>
      <c r="SWZ20" s="181"/>
      <c r="SXA20" s="181"/>
      <c r="SXB20" s="181"/>
      <c r="SXC20" s="181"/>
      <c r="SXD20" s="181"/>
      <c r="SXE20" s="181"/>
      <c r="SXF20" s="181"/>
      <c r="SXG20" s="181"/>
      <c r="SXH20" s="181"/>
      <c r="SXI20" s="181"/>
      <c r="SXJ20" s="181"/>
      <c r="SXK20" s="181"/>
      <c r="SXL20" s="181"/>
      <c r="SXM20" s="181"/>
      <c r="SXN20" s="181"/>
      <c r="SXO20" s="181"/>
      <c r="SXP20" s="181"/>
      <c r="SXQ20" s="181"/>
      <c r="SXR20" s="181"/>
      <c r="SXS20" s="181"/>
      <c r="SXT20" s="181"/>
      <c r="SXU20" s="181"/>
      <c r="SXV20" s="181"/>
      <c r="SXW20" s="181"/>
      <c r="SXX20" s="181"/>
      <c r="SXY20" s="181"/>
      <c r="SXZ20" s="181"/>
      <c r="SYA20" s="181"/>
      <c r="SYB20" s="181"/>
      <c r="SYC20" s="181"/>
      <c r="SYD20" s="181"/>
      <c r="SYE20" s="181"/>
      <c r="SYF20" s="181"/>
      <c r="SYG20" s="181"/>
      <c r="SYH20" s="181"/>
      <c r="SYI20" s="181"/>
      <c r="SYJ20" s="181"/>
      <c r="SYK20" s="181"/>
      <c r="SYL20" s="181"/>
      <c r="SYM20" s="181"/>
      <c r="SYN20" s="181"/>
      <c r="SYO20" s="181"/>
      <c r="SYP20" s="181"/>
      <c r="SYQ20" s="181"/>
      <c r="SYR20" s="181"/>
      <c r="SYS20" s="181"/>
      <c r="SYT20" s="181"/>
      <c r="SYU20" s="181"/>
      <c r="SYV20" s="181"/>
      <c r="SYW20" s="181"/>
      <c r="SYX20" s="181"/>
      <c r="SYY20" s="181"/>
      <c r="SYZ20" s="181"/>
      <c r="SZA20" s="181"/>
      <c r="SZB20" s="181"/>
      <c r="SZC20" s="181"/>
      <c r="SZD20" s="181"/>
      <c r="SZE20" s="181"/>
      <c r="SZF20" s="181"/>
      <c r="SZG20" s="181"/>
      <c r="SZH20" s="181"/>
      <c r="SZI20" s="181"/>
      <c r="SZJ20" s="181"/>
      <c r="SZK20" s="181"/>
      <c r="SZL20" s="181"/>
      <c r="SZM20" s="181"/>
      <c r="SZN20" s="181"/>
      <c r="SZO20" s="181"/>
      <c r="SZP20" s="181"/>
      <c r="SZQ20" s="181"/>
      <c r="SZR20" s="181"/>
      <c r="SZS20" s="181"/>
      <c r="SZT20" s="181"/>
      <c r="SZU20" s="181"/>
      <c r="SZV20" s="181"/>
      <c r="SZW20" s="181"/>
      <c r="SZX20" s="181"/>
      <c r="SZY20" s="181"/>
      <c r="SZZ20" s="181"/>
      <c r="TAA20" s="181"/>
      <c r="TAB20" s="181"/>
      <c r="TAC20" s="181"/>
      <c r="TAD20" s="181"/>
      <c r="TAE20" s="181"/>
      <c r="TAF20" s="181"/>
      <c r="TAG20" s="181"/>
      <c r="TAH20" s="181"/>
      <c r="TAI20" s="181"/>
      <c r="TAJ20" s="181"/>
      <c r="TAK20" s="181"/>
      <c r="TAL20" s="181"/>
      <c r="TAM20" s="181"/>
      <c r="TAN20" s="181"/>
      <c r="TAO20" s="181"/>
      <c r="TAP20" s="181"/>
      <c r="TAQ20" s="181"/>
      <c r="TAR20" s="181"/>
      <c r="TAS20" s="181"/>
      <c r="TAT20" s="181"/>
      <c r="TAU20" s="181"/>
      <c r="TAV20" s="181"/>
      <c r="TAW20" s="181"/>
      <c r="TAX20" s="181"/>
      <c r="TAY20" s="181"/>
      <c r="TAZ20" s="181"/>
      <c r="TBA20" s="181"/>
      <c r="TBB20" s="181"/>
      <c r="TBC20" s="181"/>
      <c r="TBD20" s="181"/>
      <c r="TBE20" s="181"/>
      <c r="TBF20" s="181"/>
      <c r="TBG20" s="181"/>
      <c r="TBH20" s="181"/>
      <c r="TBI20" s="181"/>
      <c r="TBJ20" s="181"/>
      <c r="TBK20" s="181"/>
      <c r="TBL20" s="181"/>
      <c r="TBM20" s="181"/>
      <c r="TBN20" s="181"/>
      <c r="TBO20" s="181"/>
      <c r="TBP20" s="181"/>
      <c r="TBQ20" s="181"/>
      <c r="TBR20" s="181"/>
      <c r="TBS20" s="181"/>
      <c r="TBT20" s="181"/>
      <c r="TBU20" s="181"/>
      <c r="TBV20" s="181"/>
      <c r="TBW20" s="181"/>
      <c r="TBX20" s="181"/>
      <c r="TBY20" s="181"/>
      <c r="TBZ20" s="181"/>
      <c r="TCA20" s="181"/>
      <c r="TCB20" s="181"/>
      <c r="TCC20" s="181"/>
      <c r="TCD20" s="181"/>
      <c r="TCE20" s="181"/>
      <c r="TCF20" s="181"/>
      <c r="TCG20" s="181"/>
      <c r="TCH20" s="181"/>
      <c r="TCI20" s="181"/>
      <c r="TCJ20" s="181"/>
      <c r="TCK20" s="181"/>
      <c r="TCL20" s="181"/>
      <c r="TCM20" s="181"/>
      <c r="TCN20" s="181"/>
      <c r="TCO20" s="181"/>
      <c r="TCP20" s="181"/>
      <c r="TCQ20" s="181"/>
      <c r="TCR20" s="181"/>
      <c r="TCS20" s="181"/>
      <c r="TCT20" s="181"/>
      <c r="TCU20" s="181"/>
      <c r="TCV20" s="181"/>
      <c r="TCW20" s="181"/>
      <c r="TCX20" s="181"/>
      <c r="TCY20" s="181"/>
      <c r="TCZ20" s="181"/>
      <c r="TDA20" s="181"/>
      <c r="TDB20" s="181"/>
      <c r="TDC20" s="181"/>
      <c r="TDD20" s="181"/>
      <c r="TDE20" s="181"/>
      <c r="TDF20" s="181"/>
      <c r="TDG20" s="181"/>
      <c r="TDH20" s="181"/>
      <c r="TDI20" s="181"/>
      <c r="TDJ20" s="181"/>
      <c r="TDK20" s="181"/>
      <c r="TDL20" s="181"/>
      <c r="TDM20" s="181"/>
      <c r="TDN20" s="181"/>
      <c r="TDO20" s="181"/>
      <c r="TDP20" s="181"/>
      <c r="TDQ20" s="181"/>
      <c r="TDR20" s="181"/>
      <c r="TDS20" s="181"/>
      <c r="TDT20" s="181"/>
      <c r="TDU20" s="181"/>
      <c r="TDV20" s="181"/>
      <c r="TDW20" s="181"/>
      <c r="TDX20" s="181"/>
      <c r="TDY20" s="181"/>
      <c r="TDZ20" s="181"/>
      <c r="TEA20" s="181"/>
      <c r="TEB20" s="181"/>
      <c r="TEC20" s="181"/>
      <c r="TED20" s="181"/>
      <c r="TEE20" s="181"/>
      <c r="TEF20" s="181"/>
      <c r="TEG20" s="181"/>
      <c r="TEH20" s="181"/>
      <c r="TEI20" s="181"/>
      <c r="TEJ20" s="181"/>
      <c r="TEK20" s="181"/>
      <c r="TEL20" s="181"/>
      <c r="TEM20" s="181"/>
      <c r="TEN20" s="181"/>
      <c r="TEO20" s="181"/>
      <c r="TEP20" s="181"/>
      <c r="TEQ20" s="181"/>
      <c r="TER20" s="181"/>
      <c r="TES20" s="181"/>
      <c r="TET20" s="181"/>
      <c r="TEU20" s="181"/>
      <c r="TEV20" s="181"/>
      <c r="TEW20" s="181"/>
      <c r="TEX20" s="181"/>
      <c r="TEY20" s="181"/>
      <c r="TEZ20" s="181"/>
      <c r="TFA20" s="181"/>
      <c r="TFB20" s="181"/>
      <c r="TFC20" s="181"/>
      <c r="TFD20" s="181"/>
      <c r="TFE20" s="181"/>
      <c r="TFF20" s="181"/>
      <c r="TFG20" s="181"/>
      <c r="TFH20" s="181"/>
      <c r="TFI20" s="181"/>
      <c r="TFJ20" s="181"/>
      <c r="TFK20" s="181"/>
      <c r="TFL20" s="181"/>
      <c r="TFM20" s="181"/>
      <c r="TFN20" s="181"/>
      <c r="TFO20" s="181"/>
      <c r="TFP20" s="181"/>
      <c r="TFQ20" s="181"/>
      <c r="TFR20" s="181"/>
      <c r="TFS20" s="181"/>
      <c r="TFT20" s="181"/>
      <c r="TFU20" s="181"/>
      <c r="TFV20" s="181"/>
      <c r="TFW20" s="181"/>
      <c r="TFX20" s="181"/>
      <c r="TFY20" s="181"/>
      <c r="TFZ20" s="181"/>
      <c r="TGA20" s="181"/>
      <c r="TGB20" s="181"/>
      <c r="TGC20" s="181"/>
      <c r="TGD20" s="181"/>
      <c r="TGE20" s="181"/>
      <c r="TGF20" s="181"/>
      <c r="TGG20" s="181"/>
      <c r="TGH20" s="181"/>
      <c r="TGI20" s="181"/>
      <c r="TGJ20" s="181"/>
      <c r="TGK20" s="181"/>
      <c r="TGL20" s="181"/>
      <c r="TGM20" s="181"/>
      <c r="TGN20" s="181"/>
      <c r="TGO20" s="181"/>
      <c r="TGP20" s="181"/>
      <c r="TGQ20" s="181"/>
      <c r="TGR20" s="181"/>
      <c r="TGS20" s="181"/>
      <c r="TGT20" s="181"/>
      <c r="TGU20" s="181"/>
      <c r="TGV20" s="181"/>
      <c r="TGW20" s="181"/>
      <c r="TGX20" s="181"/>
      <c r="TGY20" s="181"/>
      <c r="TGZ20" s="181"/>
      <c r="THA20" s="181"/>
      <c r="THB20" s="181"/>
      <c r="THC20" s="181"/>
      <c r="THD20" s="181"/>
      <c r="THE20" s="181"/>
      <c r="THF20" s="181"/>
      <c r="THG20" s="181"/>
      <c r="THH20" s="181"/>
      <c r="THI20" s="181"/>
      <c r="THJ20" s="181"/>
      <c r="THK20" s="181"/>
      <c r="THL20" s="181"/>
      <c r="THM20" s="181"/>
      <c r="THN20" s="181"/>
      <c r="THO20" s="181"/>
      <c r="THP20" s="181"/>
      <c r="THQ20" s="181"/>
      <c r="THR20" s="181"/>
      <c r="THS20" s="181"/>
      <c r="THT20" s="181"/>
      <c r="THU20" s="181"/>
      <c r="THV20" s="181"/>
      <c r="THW20" s="181"/>
      <c r="THX20" s="181"/>
      <c r="THY20" s="181"/>
      <c r="THZ20" s="181"/>
      <c r="TIA20" s="181"/>
      <c r="TIB20" s="181"/>
      <c r="TIC20" s="181"/>
      <c r="TID20" s="181"/>
      <c r="TIE20" s="181"/>
      <c r="TIF20" s="181"/>
      <c r="TIG20" s="181"/>
      <c r="TIH20" s="181"/>
      <c r="TII20" s="181"/>
      <c r="TIJ20" s="181"/>
      <c r="TIK20" s="181"/>
      <c r="TIL20" s="181"/>
      <c r="TIM20" s="181"/>
      <c r="TIN20" s="181"/>
      <c r="TIO20" s="181"/>
      <c r="TIP20" s="181"/>
      <c r="TIQ20" s="181"/>
      <c r="TIR20" s="181"/>
      <c r="TIS20" s="181"/>
      <c r="TIT20" s="181"/>
      <c r="TIU20" s="181"/>
      <c r="TIV20" s="181"/>
      <c r="TIW20" s="181"/>
      <c r="TIX20" s="181"/>
      <c r="TIY20" s="181"/>
      <c r="TIZ20" s="181"/>
      <c r="TJA20" s="181"/>
      <c r="TJB20" s="181"/>
      <c r="TJC20" s="181"/>
      <c r="TJD20" s="181"/>
      <c r="TJE20" s="181"/>
      <c r="TJF20" s="181"/>
      <c r="TJG20" s="181"/>
      <c r="TJH20" s="181"/>
      <c r="TJI20" s="181"/>
      <c r="TJJ20" s="181"/>
      <c r="TJK20" s="181"/>
      <c r="TJL20" s="181"/>
      <c r="TJM20" s="181"/>
      <c r="TJN20" s="181"/>
      <c r="TJO20" s="181"/>
      <c r="TJP20" s="181"/>
      <c r="TJQ20" s="181"/>
      <c r="TJR20" s="181"/>
      <c r="TJS20" s="181"/>
      <c r="TJT20" s="181"/>
      <c r="TJU20" s="181"/>
      <c r="TJV20" s="181"/>
      <c r="TJW20" s="181"/>
      <c r="TJX20" s="181"/>
      <c r="TJY20" s="181"/>
      <c r="TJZ20" s="181"/>
      <c r="TKA20" s="181"/>
      <c r="TKB20" s="181"/>
      <c r="TKC20" s="181"/>
      <c r="TKD20" s="181"/>
      <c r="TKE20" s="181"/>
      <c r="TKF20" s="181"/>
      <c r="TKG20" s="181"/>
      <c r="TKH20" s="181"/>
      <c r="TKI20" s="181"/>
      <c r="TKJ20" s="181"/>
      <c r="TKK20" s="181"/>
      <c r="TKL20" s="181"/>
      <c r="TKM20" s="181"/>
      <c r="TKN20" s="181"/>
      <c r="TKO20" s="181"/>
      <c r="TKP20" s="181"/>
      <c r="TKQ20" s="181"/>
      <c r="TKR20" s="181"/>
      <c r="TKS20" s="181"/>
      <c r="TKT20" s="181"/>
      <c r="TKU20" s="181"/>
      <c r="TKV20" s="181"/>
      <c r="TKW20" s="181"/>
      <c r="TKX20" s="181"/>
      <c r="TKY20" s="181"/>
      <c r="TKZ20" s="181"/>
      <c r="TLA20" s="181"/>
      <c r="TLB20" s="181"/>
      <c r="TLC20" s="181"/>
      <c r="TLD20" s="181"/>
      <c r="TLE20" s="181"/>
      <c r="TLF20" s="181"/>
      <c r="TLG20" s="181"/>
      <c r="TLH20" s="181"/>
      <c r="TLI20" s="181"/>
      <c r="TLJ20" s="181"/>
      <c r="TLK20" s="181"/>
      <c r="TLL20" s="181"/>
      <c r="TLM20" s="181"/>
      <c r="TLN20" s="181"/>
      <c r="TLO20" s="181"/>
      <c r="TLP20" s="181"/>
      <c r="TLQ20" s="181"/>
      <c r="TLR20" s="181"/>
      <c r="TLS20" s="181"/>
      <c r="TLT20" s="181"/>
      <c r="TLU20" s="181"/>
      <c r="TLV20" s="181"/>
      <c r="TLW20" s="181"/>
      <c r="TLX20" s="181"/>
      <c r="TLY20" s="181"/>
      <c r="TLZ20" s="181"/>
      <c r="TMA20" s="181"/>
      <c r="TMB20" s="181"/>
      <c r="TMC20" s="181"/>
      <c r="TMD20" s="181"/>
      <c r="TME20" s="181"/>
      <c r="TMF20" s="181"/>
      <c r="TMG20" s="181"/>
      <c r="TMH20" s="181"/>
      <c r="TMI20" s="181"/>
      <c r="TMJ20" s="181"/>
      <c r="TMK20" s="181"/>
      <c r="TML20" s="181"/>
      <c r="TMM20" s="181"/>
      <c r="TMN20" s="181"/>
      <c r="TMO20" s="181"/>
      <c r="TMP20" s="181"/>
      <c r="TMQ20" s="181"/>
      <c r="TMR20" s="181"/>
      <c r="TMS20" s="181"/>
      <c r="TMT20" s="181"/>
      <c r="TMU20" s="181"/>
      <c r="TMV20" s="181"/>
      <c r="TMW20" s="181"/>
      <c r="TMX20" s="181"/>
      <c r="TMY20" s="181"/>
      <c r="TMZ20" s="181"/>
      <c r="TNA20" s="181"/>
      <c r="TNB20" s="181"/>
      <c r="TNC20" s="181"/>
      <c r="TND20" s="181"/>
      <c r="TNE20" s="181"/>
      <c r="TNF20" s="181"/>
      <c r="TNG20" s="181"/>
      <c r="TNH20" s="181"/>
      <c r="TNI20" s="181"/>
      <c r="TNJ20" s="181"/>
      <c r="TNK20" s="181"/>
      <c r="TNL20" s="181"/>
      <c r="TNM20" s="181"/>
      <c r="TNN20" s="181"/>
      <c r="TNO20" s="181"/>
      <c r="TNP20" s="181"/>
      <c r="TNQ20" s="181"/>
      <c r="TNR20" s="181"/>
      <c r="TNS20" s="181"/>
      <c r="TNT20" s="181"/>
      <c r="TNU20" s="181"/>
      <c r="TNV20" s="181"/>
      <c r="TNW20" s="181"/>
      <c r="TNX20" s="181"/>
      <c r="TNY20" s="181"/>
      <c r="TNZ20" s="181"/>
      <c r="TOA20" s="181"/>
      <c r="TOB20" s="181"/>
      <c r="TOC20" s="181"/>
      <c r="TOD20" s="181"/>
      <c r="TOE20" s="181"/>
      <c r="TOF20" s="181"/>
      <c r="TOG20" s="181"/>
      <c r="TOH20" s="181"/>
      <c r="TOI20" s="181"/>
      <c r="TOJ20" s="181"/>
      <c r="TOK20" s="181"/>
      <c r="TOL20" s="181"/>
      <c r="TOM20" s="181"/>
      <c r="TON20" s="181"/>
      <c r="TOO20" s="181"/>
      <c r="TOP20" s="181"/>
      <c r="TOQ20" s="181"/>
      <c r="TOR20" s="181"/>
      <c r="TOS20" s="181"/>
      <c r="TOT20" s="181"/>
      <c r="TOU20" s="181"/>
      <c r="TOV20" s="181"/>
      <c r="TOW20" s="181"/>
      <c r="TOX20" s="181"/>
      <c r="TOY20" s="181"/>
      <c r="TOZ20" s="181"/>
      <c r="TPA20" s="181"/>
      <c r="TPB20" s="181"/>
      <c r="TPC20" s="181"/>
      <c r="TPD20" s="181"/>
      <c r="TPE20" s="181"/>
      <c r="TPF20" s="181"/>
      <c r="TPG20" s="181"/>
      <c r="TPH20" s="181"/>
      <c r="TPI20" s="181"/>
      <c r="TPJ20" s="181"/>
      <c r="TPK20" s="181"/>
      <c r="TPL20" s="181"/>
      <c r="TPM20" s="181"/>
      <c r="TPN20" s="181"/>
      <c r="TPO20" s="181"/>
      <c r="TPP20" s="181"/>
      <c r="TPQ20" s="181"/>
      <c r="TPR20" s="181"/>
      <c r="TPS20" s="181"/>
      <c r="TPT20" s="181"/>
      <c r="TPU20" s="181"/>
      <c r="TPV20" s="181"/>
      <c r="TPW20" s="181"/>
      <c r="TPX20" s="181"/>
      <c r="TPY20" s="181"/>
      <c r="TPZ20" s="181"/>
      <c r="TQA20" s="181"/>
      <c r="TQB20" s="181"/>
      <c r="TQC20" s="181"/>
      <c r="TQD20" s="181"/>
      <c r="TQE20" s="181"/>
      <c r="TQF20" s="181"/>
      <c r="TQG20" s="181"/>
      <c r="TQH20" s="181"/>
      <c r="TQI20" s="181"/>
      <c r="TQJ20" s="181"/>
      <c r="TQK20" s="181"/>
      <c r="TQL20" s="181"/>
      <c r="TQM20" s="181"/>
      <c r="TQN20" s="181"/>
      <c r="TQO20" s="181"/>
      <c r="TQP20" s="181"/>
      <c r="TQQ20" s="181"/>
      <c r="TQR20" s="181"/>
      <c r="TQS20" s="181"/>
      <c r="TQT20" s="181"/>
      <c r="TQU20" s="181"/>
      <c r="TQV20" s="181"/>
      <c r="TQW20" s="181"/>
      <c r="TQX20" s="181"/>
      <c r="TQY20" s="181"/>
      <c r="TQZ20" s="181"/>
      <c r="TRA20" s="181"/>
      <c r="TRB20" s="181"/>
      <c r="TRC20" s="181"/>
      <c r="TRD20" s="181"/>
      <c r="TRE20" s="181"/>
      <c r="TRF20" s="181"/>
      <c r="TRG20" s="181"/>
      <c r="TRH20" s="181"/>
      <c r="TRI20" s="181"/>
      <c r="TRJ20" s="181"/>
      <c r="TRK20" s="181"/>
      <c r="TRL20" s="181"/>
      <c r="TRM20" s="181"/>
      <c r="TRN20" s="181"/>
      <c r="TRO20" s="181"/>
      <c r="TRP20" s="181"/>
      <c r="TRQ20" s="181"/>
      <c r="TRR20" s="181"/>
      <c r="TRS20" s="181"/>
      <c r="TRT20" s="181"/>
      <c r="TRU20" s="181"/>
      <c r="TRV20" s="181"/>
      <c r="TRW20" s="181"/>
      <c r="TRX20" s="181"/>
      <c r="TRY20" s="181"/>
      <c r="TRZ20" s="181"/>
      <c r="TSA20" s="181"/>
      <c r="TSB20" s="181"/>
      <c r="TSC20" s="181"/>
      <c r="TSD20" s="181"/>
      <c r="TSE20" s="181"/>
      <c r="TSF20" s="181"/>
      <c r="TSG20" s="181"/>
      <c r="TSH20" s="181"/>
      <c r="TSI20" s="181"/>
      <c r="TSJ20" s="181"/>
      <c r="TSK20" s="181"/>
      <c r="TSL20" s="181"/>
      <c r="TSM20" s="181"/>
      <c r="TSN20" s="181"/>
      <c r="TSO20" s="181"/>
      <c r="TSP20" s="181"/>
      <c r="TSQ20" s="181"/>
      <c r="TSR20" s="181"/>
      <c r="TSS20" s="181"/>
      <c r="TST20" s="181"/>
      <c r="TSU20" s="181"/>
      <c r="TSV20" s="181"/>
      <c r="TSW20" s="181"/>
      <c r="TSX20" s="181"/>
      <c r="TSY20" s="181"/>
      <c r="TSZ20" s="181"/>
      <c r="TTA20" s="181"/>
      <c r="TTB20" s="181"/>
      <c r="TTC20" s="181"/>
      <c r="TTD20" s="181"/>
      <c r="TTE20" s="181"/>
      <c r="TTF20" s="181"/>
      <c r="TTG20" s="181"/>
      <c r="TTH20" s="181"/>
      <c r="TTI20" s="181"/>
      <c r="TTJ20" s="181"/>
      <c r="TTK20" s="181"/>
      <c r="TTL20" s="181"/>
      <c r="TTM20" s="181"/>
      <c r="TTN20" s="181"/>
      <c r="TTO20" s="181"/>
      <c r="TTP20" s="181"/>
      <c r="TTQ20" s="181"/>
      <c r="TTR20" s="181"/>
      <c r="TTS20" s="181"/>
      <c r="TTT20" s="181"/>
      <c r="TTU20" s="181"/>
      <c r="TTV20" s="181"/>
      <c r="TTW20" s="181"/>
      <c r="TTX20" s="181"/>
      <c r="TTY20" s="181"/>
      <c r="TTZ20" s="181"/>
      <c r="TUA20" s="181"/>
      <c r="TUB20" s="181"/>
      <c r="TUC20" s="181"/>
      <c r="TUD20" s="181"/>
      <c r="TUE20" s="181"/>
      <c r="TUF20" s="181"/>
      <c r="TUG20" s="181"/>
      <c r="TUH20" s="181"/>
      <c r="TUI20" s="181"/>
      <c r="TUJ20" s="181"/>
      <c r="TUK20" s="181"/>
      <c r="TUL20" s="181"/>
      <c r="TUM20" s="181"/>
      <c r="TUN20" s="181"/>
      <c r="TUO20" s="181"/>
      <c r="TUP20" s="181"/>
      <c r="TUQ20" s="181"/>
      <c r="TUR20" s="181"/>
      <c r="TUS20" s="181"/>
      <c r="TUT20" s="181"/>
      <c r="TUU20" s="181"/>
      <c r="TUV20" s="181"/>
      <c r="TUW20" s="181"/>
      <c r="TUX20" s="181"/>
      <c r="TUY20" s="181"/>
      <c r="TUZ20" s="181"/>
      <c r="TVA20" s="181"/>
      <c r="TVB20" s="181"/>
      <c r="TVC20" s="181"/>
      <c r="TVD20" s="181"/>
      <c r="TVE20" s="181"/>
      <c r="TVF20" s="181"/>
      <c r="TVG20" s="181"/>
      <c r="TVH20" s="181"/>
      <c r="TVI20" s="181"/>
      <c r="TVJ20" s="181"/>
      <c r="TVK20" s="181"/>
      <c r="TVL20" s="181"/>
      <c r="TVM20" s="181"/>
      <c r="TVN20" s="181"/>
      <c r="TVO20" s="181"/>
      <c r="TVP20" s="181"/>
      <c r="TVQ20" s="181"/>
      <c r="TVR20" s="181"/>
      <c r="TVS20" s="181"/>
      <c r="TVT20" s="181"/>
      <c r="TVU20" s="181"/>
      <c r="TVV20" s="181"/>
      <c r="TVW20" s="181"/>
      <c r="TVX20" s="181"/>
      <c r="TVY20" s="181"/>
      <c r="TVZ20" s="181"/>
      <c r="TWA20" s="181"/>
      <c r="TWB20" s="181"/>
      <c r="TWC20" s="181"/>
      <c r="TWD20" s="181"/>
      <c r="TWE20" s="181"/>
      <c r="TWF20" s="181"/>
      <c r="TWG20" s="181"/>
      <c r="TWH20" s="181"/>
      <c r="TWI20" s="181"/>
      <c r="TWJ20" s="181"/>
      <c r="TWK20" s="181"/>
      <c r="TWL20" s="181"/>
      <c r="TWM20" s="181"/>
      <c r="TWN20" s="181"/>
      <c r="TWO20" s="181"/>
      <c r="TWP20" s="181"/>
      <c r="TWQ20" s="181"/>
      <c r="TWR20" s="181"/>
      <c r="TWS20" s="181"/>
      <c r="TWT20" s="181"/>
      <c r="TWU20" s="181"/>
      <c r="TWV20" s="181"/>
      <c r="TWW20" s="181"/>
      <c r="TWX20" s="181"/>
      <c r="TWY20" s="181"/>
      <c r="TWZ20" s="181"/>
      <c r="TXA20" s="181"/>
      <c r="TXB20" s="181"/>
      <c r="TXC20" s="181"/>
      <c r="TXD20" s="181"/>
      <c r="TXE20" s="181"/>
      <c r="TXF20" s="181"/>
      <c r="TXG20" s="181"/>
      <c r="TXH20" s="181"/>
      <c r="TXI20" s="181"/>
      <c r="TXJ20" s="181"/>
      <c r="TXK20" s="181"/>
      <c r="TXL20" s="181"/>
      <c r="TXM20" s="181"/>
      <c r="TXN20" s="181"/>
      <c r="TXO20" s="181"/>
      <c r="TXP20" s="181"/>
      <c r="TXQ20" s="181"/>
      <c r="TXR20" s="181"/>
      <c r="TXS20" s="181"/>
      <c r="TXT20" s="181"/>
      <c r="TXU20" s="181"/>
      <c r="TXV20" s="181"/>
      <c r="TXW20" s="181"/>
      <c r="TXX20" s="181"/>
      <c r="TXY20" s="181"/>
      <c r="TXZ20" s="181"/>
      <c r="TYA20" s="181"/>
      <c r="TYB20" s="181"/>
      <c r="TYC20" s="181"/>
      <c r="TYD20" s="181"/>
      <c r="TYE20" s="181"/>
      <c r="TYF20" s="181"/>
      <c r="TYG20" s="181"/>
      <c r="TYH20" s="181"/>
      <c r="TYI20" s="181"/>
      <c r="TYJ20" s="181"/>
      <c r="TYK20" s="181"/>
      <c r="TYL20" s="181"/>
      <c r="TYM20" s="181"/>
      <c r="TYN20" s="181"/>
      <c r="TYO20" s="181"/>
      <c r="TYP20" s="181"/>
      <c r="TYQ20" s="181"/>
      <c r="TYR20" s="181"/>
      <c r="TYS20" s="181"/>
      <c r="TYT20" s="181"/>
      <c r="TYU20" s="181"/>
      <c r="TYV20" s="181"/>
      <c r="TYW20" s="181"/>
      <c r="TYX20" s="181"/>
      <c r="TYY20" s="181"/>
      <c r="TYZ20" s="181"/>
      <c r="TZA20" s="181"/>
      <c r="TZB20" s="181"/>
      <c r="TZC20" s="181"/>
      <c r="TZD20" s="181"/>
      <c r="TZE20" s="181"/>
      <c r="TZF20" s="181"/>
      <c r="TZG20" s="181"/>
      <c r="TZH20" s="181"/>
      <c r="TZI20" s="181"/>
      <c r="TZJ20" s="181"/>
      <c r="TZK20" s="181"/>
      <c r="TZL20" s="181"/>
      <c r="TZM20" s="181"/>
      <c r="TZN20" s="181"/>
      <c r="TZO20" s="181"/>
      <c r="TZP20" s="181"/>
      <c r="TZQ20" s="181"/>
      <c r="TZR20" s="181"/>
      <c r="TZS20" s="181"/>
      <c r="TZT20" s="181"/>
      <c r="TZU20" s="181"/>
      <c r="TZV20" s="181"/>
      <c r="TZW20" s="181"/>
      <c r="TZX20" s="181"/>
      <c r="TZY20" s="181"/>
      <c r="TZZ20" s="181"/>
      <c r="UAA20" s="181"/>
      <c r="UAB20" s="181"/>
      <c r="UAC20" s="181"/>
      <c r="UAD20" s="181"/>
      <c r="UAE20" s="181"/>
      <c r="UAF20" s="181"/>
      <c r="UAG20" s="181"/>
      <c r="UAH20" s="181"/>
      <c r="UAI20" s="181"/>
      <c r="UAJ20" s="181"/>
      <c r="UAK20" s="181"/>
      <c r="UAL20" s="181"/>
      <c r="UAM20" s="181"/>
      <c r="UAN20" s="181"/>
      <c r="UAO20" s="181"/>
      <c r="UAP20" s="181"/>
      <c r="UAQ20" s="181"/>
      <c r="UAR20" s="181"/>
      <c r="UAS20" s="181"/>
      <c r="UAT20" s="181"/>
      <c r="UAU20" s="181"/>
      <c r="UAV20" s="181"/>
      <c r="UAW20" s="181"/>
      <c r="UAX20" s="181"/>
      <c r="UAY20" s="181"/>
      <c r="UAZ20" s="181"/>
      <c r="UBA20" s="181"/>
      <c r="UBB20" s="181"/>
      <c r="UBC20" s="181"/>
      <c r="UBD20" s="181"/>
      <c r="UBE20" s="181"/>
      <c r="UBF20" s="181"/>
      <c r="UBG20" s="181"/>
      <c r="UBH20" s="181"/>
      <c r="UBI20" s="181"/>
      <c r="UBJ20" s="181"/>
      <c r="UBK20" s="181"/>
      <c r="UBL20" s="181"/>
      <c r="UBM20" s="181"/>
      <c r="UBN20" s="181"/>
      <c r="UBO20" s="181"/>
      <c r="UBP20" s="181"/>
      <c r="UBQ20" s="181"/>
      <c r="UBR20" s="181"/>
      <c r="UBS20" s="181"/>
      <c r="UBT20" s="181"/>
      <c r="UBU20" s="181"/>
      <c r="UBV20" s="181"/>
      <c r="UBW20" s="181"/>
      <c r="UBX20" s="181"/>
      <c r="UBY20" s="181"/>
      <c r="UBZ20" s="181"/>
      <c r="UCA20" s="181"/>
      <c r="UCB20" s="181"/>
      <c r="UCC20" s="181"/>
      <c r="UCD20" s="181"/>
      <c r="UCE20" s="181"/>
      <c r="UCF20" s="181"/>
      <c r="UCG20" s="181"/>
      <c r="UCH20" s="181"/>
      <c r="UCI20" s="181"/>
      <c r="UCJ20" s="181"/>
      <c r="UCK20" s="181"/>
      <c r="UCL20" s="181"/>
      <c r="UCM20" s="181"/>
      <c r="UCN20" s="181"/>
      <c r="UCO20" s="181"/>
      <c r="UCP20" s="181"/>
      <c r="UCQ20" s="181"/>
      <c r="UCR20" s="181"/>
      <c r="UCS20" s="181"/>
      <c r="UCT20" s="181"/>
      <c r="UCU20" s="181"/>
      <c r="UCV20" s="181"/>
      <c r="UCW20" s="181"/>
      <c r="UCX20" s="181"/>
      <c r="UCY20" s="181"/>
      <c r="UCZ20" s="181"/>
      <c r="UDA20" s="181"/>
      <c r="UDB20" s="181"/>
      <c r="UDC20" s="181"/>
      <c r="UDD20" s="181"/>
      <c r="UDE20" s="181"/>
      <c r="UDF20" s="181"/>
      <c r="UDG20" s="181"/>
      <c r="UDH20" s="181"/>
      <c r="UDI20" s="181"/>
      <c r="UDJ20" s="181"/>
      <c r="UDK20" s="181"/>
      <c r="UDL20" s="181"/>
      <c r="UDM20" s="181"/>
      <c r="UDN20" s="181"/>
      <c r="UDO20" s="181"/>
      <c r="UDP20" s="181"/>
      <c r="UDQ20" s="181"/>
      <c r="UDR20" s="181"/>
      <c r="UDS20" s="181"/>
      <c r="UDT20" s="181"/>
      <c r="UDU20" s="181"/>
      <c r="UDV20" s="181"/>
      <c r="UDW20" s="181"/>
      <c r="UDX20" s="181"/>
      <c r="UDY20" s="181"/>
      <c r="UDZ20" s="181"/>
      <c r="UEA20" s="181"/>
      <c r="UEB20" s="181"/>
      <c r="UEC20" s="181"/>
      <c r="UED20" s="181"/>
      <c r="UEE20" s="181"/>
      <c r="UEF20" s="181"/>
      <c r="UEG20" s="181"/>
      <c r="UEH20" s="181"/>
      <c r="UEI20" s="181"/>
      <c r="UEJ20" s="181"/>
      <c r="UEK20" s="181"/>
      <c r="UEL20" s="181"/>
      <c r="UEM20" s="181"/>
      <c r="UEN20" s="181"/>
      <c r="UEO20" s="181"/>
      <c r="UEP20" s="181"/>
      <c r="UEQ20" s="181"/>
      <c r="UER20" s="181"/>
      <c r="UES20" s="181"/>
      <c r="UET20" s="181"/>
      <c r="UEU20" s="181"/>
      <c r="UEV20" s="181"/>
      <c r="UEW20" s="181"/>
      <c r="UEX20" s="181"/>
      <c r="UEY20" s="181"/>
      <c r="UEZ20" s="181"/>
      <c r="UFA20" s="181"/>
      <c r="UFB20" s="181"/>
      <c r="UFC20" s="181"/>
      <c r="UFD20" s="181"/>
      <c r="UFE20" s="181"/>
      <c r="UFF20" s="181"/>
      <c r="UFG20" s="181"/>
      <c r="UFH20" s="181"/>
      <c r="UFI20" s="181"/>
      <c r="UFJ20" s="181"/>
      <c r="UFK20" s="181"/>
      <c r="UFL20" s="181"/>
      <c r="UFM20" s="181"/>
      <c r="UFN20" s="181"/>
      <c r="UFO20" s="181"/>
      <c r="UFP20" s="181"/>
      <c r="UFQ20" s="181"/>
      <c r="UFR20" s="181"/>
      <c r="UFS20" s="181"/>
      <c r="UFT20" s="181"/>
      <c r="UFU20" s="181"/>
      <c r="UFV20" s="181"/>
      <c r="UFW20" s="181"/>
      <c r="UFX20" s="181"/>
      <c r="UFY20" s="181"/>
      <c r="UFZ20" s="181"/>
      <c r="UGA20" s="181"/>
      <c r="UGB20" s="181"/>
      <c r="UGC20" s="181"/>
      <c r="UGD20" s="181"/>
      <c r="UGE20" s="181"/>
      <c r="UGF20" s="181"/>
      <c r="UGG20" s="181"/>
      <c r="UGH20" s="181"/>
      <c r="UGI20" s="181"/>
      <c r="UGJ20" s="181"/>
      <c r="UGK20" s="181"/>
      <c r="UGL20" s="181"/>
      <c r="UGM20" s="181"/>
      <c r="UGN20" s="181"/>
      <c r="UGO20" s="181"/>
      <c r="UGP20" s="181"/>
      <c r="UGQ20" s="181"/>
      <c r="UGR20" s="181"/>
      <c r="UGS20" s="181"/>
      <c r="UGT20" s="181"/>
      <c r="UGU20" s="181"/>
      <c r="UGV20" s="181"/>
      <c r="UGW20" s="181"/>
      <c r="UGX20" s="181"/>
      <c r="UGY20" s="181"/>
      <c r="UGZ20" s="181"/>
      <c r="UHA20" s="181"/>
      <c r="UHB20" s="181"/>
      <c r="UHC20" s="181"/>
      <c r="UHD20" s="181"/>
      <c r="UHE20" s="181"/>
      <c r="UHF20" s="181"/>
      <c r="UHG20" s="181"/>
      <c r="UHH20" s="181"/>
      <c r="UHI20" s="181"/>
      <c r="UHJ20" s="181"/>
      <c r="UHK20" s="181"/>
      <c r="UHL20" s="181"/>
      <c r="UHM20" s="181"/>
      <c r="UHN20" s="181"/>
      <c r="UHO20" s="181"/>
      <c r="UHP20" s="181"/>
      <c r="UHQ20" s="181"/>
      <c r="UHR20" s="181"/>
      <c r="UHS20" s="181"/>
      <c r="UHT20" s="181"/>
      <c r="UHU20" s="181"/>
      <c r="UHV20" s="181"/>
      <c r="UHW20" s="181"/>
      <c r="UHX20" s="181"/>
      <c r="UHY20" s="181"/>
      <c r="UHZ20" s="181"/>
      <c r="UIA20" s="181"/>
      <c r="UIB20" s="181"/>
      <c r="UIC20" s="181"/>
      <c r="UID20" s="181"/>
      <c r="UIE20" s="181"/>
      <c r="UIF20" s="181"/>
      <c r="UIG20" s="181"/>
      <c r="UIH20" s="181"/>
      <c r="UII20" s="181"/>
      <c r="UIJ20" s="181"/>
      <c r="UIK20" s="181"/>
      <c r="UIL20" s="181"/>
      <c r="UIM20" s="181"/>
      <c r="UIN20" s="181"/>
      <c r="UIO20" s="181"/>
      <c r="UIP20" s="181"/>
      <c r="UIQ20" s="181"/>
      <c r="UIR20" s="181"/>
      <c r="UIS20" s="181"/>
      <c r="UIT20" s="181"/>
      <c r="UIU20" s="181"/>
      <c r="UIV20" s="181"/>
      <c r="UIW20" s="181"/>
      <c r="UIX20" s="181"/>
      <c r="UIY20" s="181"/>
      <c r="UIZ20" s="181"/>
      <c r="UJA20" s="181"/>
      <c r="UJB20" s="181"/>
      <c r="UJC20" s="181"/>
      <c r="UJD20" s="181"/>
      <c r="UJE20" s="181"/>
      <c r="UJF20" s="181"/>
      <c r="UJG20" s="181"/>
      <c r="UJH20" s="181"/>
      <c r="UJI20" s="181"/>
      <c r="UJJ20" s="181"/>
      <c r="UJK20" s="181"/>
      <c r="UJL20" s="181"/>
      <c r="UJM20" s="181"/>
      <c r="UJN20" s="181"/>
      <c r="UJO20" s="181"/>
      <c r="UJP20" s="181"/>
      <c r="UJQ20" s="181"/>
      <c r="UJR20" s="181"/>
      <c r="UJS20" s="181"/>
      <c r="UJT20" s="181"/>
      <c r="UJU20" s="181"/>
      <c r="UJV20" s="181"/>
      <c r="UJW20" s="181"/>
      <c r="UJX20" s="181"/>
      <c r="UJY20" s="181"/>
      <c r="UJZ20" s="181"/>
      <c r="UKA20" s="181"/>
      <c r="UKB20" s="181"/>
      <c r="UKC20" s="181"/>
      <c r="UKD20" s="181"/>
      <c r="UKE20" s="181"/>
      <c r="UKF20" s="181"/>
      <c r="UKG20" s="181"/>
      <c r="UKH20" s="181"/>
      <c r="UKI20" s="181"/>
      <c r="UKJ20" s="181"/>
      <c r="UKK20" s="181"/>
      <c r="UKL20" s="181"/>
      <c r="UKM20" s="181"/>
      <c r="UKN20" s="181"/>
      <c r="UKO20" s="181"/>
      <c r="UKP20" s="181"/>
      <c r="UKQ20" s="181"/>
      <c r="UKR20" s="181"/>
      <c r="UKS20" s="181"/>
      <c r="UKT20" s="181"/>
      <c r="UKU20" s="181"/>
      <c r="UKV20" s="181"/>
      <c r="UKW20" s="181"/>
      <c r="UKX20" s="181"/>
      <c r="UKY20" s="181"/>
      <c r="UKZ20" s="181"/>
      <c r="ULA20" s="181"/>
      <c r="ULB20" s="181"/>
      <c r="ULC20" s="181"/>
      <c r="ULD20" s="181"/>
      <c r="ULE20" s="181"/>
      <c r="ULF20" s="181"/>
      <c r="ULG20" s="181"/>
      <c r="ULH20" s="181"/>
      <c r="ULI20" s="181"/>
      <c r="ULJ20" s="181"/>
      <c r="ULK20" s="181"/>
      <c r="ULL20" s="181"/>
      <c r="ULM20" s="181"/>
      <c r="ULN20" s="181"/>
      <c r="ULO20" s="181"/>
      <c r="ULP20" s="181"/>
      <c r="ULQ20" s="181"/>
      <c r="ULR20" s="181"/>
      <c r="ULS20" s="181"/>
      <c r="ULT20" s="181"/>
      <c r="ULU20" s="181"/>
      <c r="ULV20" s="181"/>
      <c r="ULW20" s="181"/>
      <c r="ULX20" s="181"/>
      <c r="ULY20" s="181"/>
      <c r="ULZ20" s="181"/>
      <c r="UMA20" s="181"/>
      <c r="UMB20" s="181"/>
      <c r="UMC20" s="181"/>
      <c r="UMD20" s="181"/>
      <c r="UME20" s="181"/>
      <c r="UMF20" s="181"/>
      <c r="UMG20" s="181"/>
      <c r="UMH20" s="181"/>
      <c r="UMI20" s="181"/>
      <c r="UMJ20" s="181"/>
      <c r="UMK20" s="181"/>
      <c r="UML20" s="181"/>
      <c r="UMM20" s="181"/>
      <c r="UMN20" s="181"/>
      <c r="UMO20" s="181"/>
      <c r="UMP20" s="181"/>
      <c r="UMQ20" s="181"/>
      <c r="UMR20" s="181"/>
      <c r="UMS20" s="181"/>
      <c r="UMT20" s="181"/>
      <c r="UMU20" s="181"/>
      <c r="UMV20" s="181"/>
      <c r="UMW20" s="181"/>
      <c r="UMX20" s="181"/>
      <c r="UMY20" s="181"/>
      <c r="UMZ20" s="181"/>
      <c r="UNA20" s="181"/>
      <c r="UNB20" s="181"/>
      <c r="UNC20" s="181"/>
      <c r="UND20" s="181"/>
      <c r="UNE20" s="181"/>
      <c r="UNF20" s="181"/>
      <c r="UNG20" s="181"/>
      <c r="UNH20" s="181"/>
      <c r="UNI20" s="181"/>
      <c r="UNJ20" s="181"/>
      <c r="UNK20" s="181"/>
      <c r="UNL20" s="181"/>
      <c r="UNM20" s="181"/>
      <c r="UNN20" s="181"/>
      <c r="UNO20" s="181"/>
      <c r="UNP20" s="181"/>
      <c r="UNQ20" s="181"/>
      <c r="UNR20" s="181"/>
      <c r="UNS20" s="181"/>
      <c r="UNT20" s="181"/>
      <c r="UNU20" s="181"/>
      <c r="UNV20" s="181"/>
      <c r="UNW20" s="181"/>
      <c r="UNX20" s="181"/>
      <c r="UNY20" s="181"/>
      <c r="UNZ20" s="181"/>
      <c r="UOA20" s="181"/>
      <c r="UOB20" s="181"/>
      <c r="UOC20" s="181"/>
      <c r="UOD20" s="181"/>
      <c r="UOE20" s="181"/>
      <c r="UOF20" s="181"/>
      <c r="UOG20" s="181"/>
      <c r="UOH20" s="181"/>
      <c r="UOI20" s="181"/>
      <c r="UOJ20" s="181"/>
      <c r="UOK20" s="181"/>
      <c r="UOL20" s="181"/>
      <c r="UOM20" s="181"/>
      <c r="UON20" s="181"/>
      <c r="UOO20" s="181"/>
      <c r="UOP20" s="181"/>
      <c r="UOQ20" s="181"/>
      <c r="UOR20" s="181"/>
      <c r="UOS20" s="181"/>
      <c r="UOT20" s="181"/>
      <c r="UOU20" s="181"/>
      <c r="UOV20" s="181"/>
      <c r="UOW20" s="181"/>
      <c r="UOX20" s="181"/>
      <c r="UOY20" s="181"/>
      <c r="UOZ20" s="181"/>
      <c r="UPA20" s="181"/>
      <c r="UPB20" s="181"/>
      <c r="UPC20" s="181"/>
      <c r="UPD20" s="181"/>
      <c r="UPE20" s="181"/>
      <c r="UPF20" s="181"/>
      <c r="UPG20" s="181"/>
      <c r="UPH20" s="181"/>
      <c r="UPI20" s="181"/>
      <c r="UPJ20" s="181"/>
      <c r="UPK20" s="181"/>
      <c r="UPL20" s="181"/>
      <c r="UPM20" s="181"/>
      <c r="UPN20" s="181"/>
      <c r="UPO20" s="181"/>
      <c r="UPP20" s="181"/>
      <c r="UPQ20" s="181"/>
      <c r="UPR20" s="181"/>
      <c r="UPS20" s="181"/>
      <c r="UPT20" s="181"/>
      <c r="UPU20" s="181"/>
      <c r="UPV20" s="181"/>
      <c r="UPW20" s="181"/>
      <c r="UPX20" s="181"/>
      <c r="UPY20" s="181"/>
      <c r="UPZ20" s="181"/>
      <c r="UQA20" s="181"/>
      <c r="UQB20" s="181"/>
      <c r="UQC20" s="181"/>
      <c r="UQD20" s="181"/>
      <c r="UQE20" s="181"/>
      <c r="UQF20" s="181"/>
      <c r="UQG20" s="181"/>
      <c r="UQH20" s="181"/>
      <c r="UQI20" s="181"/>
      <c r="UQJ20" s="181"/>
      <c r="UQK20" s="181"/>
      <c r="UQL20" s="181"/>
      <c r="UQM20" s="181"/>
      <c r="UQN20" s="181"/>
      <c r="UQO20" s="181"/>
      <c r="UQP20" s="181"/>
      <c r="UQQ20" s="181"/>
      <c r="UQR20" s="181"/>
      <c r="UQS20" s="181"/>
      <c r="UQT20" s="181"/>
      <c r="UQU20" s="181"/>
      <c r="UQV20" s="181"/>
      <c r="UQW20" s="181"/>
      <c r="UQX20" s="181"/>
      <c r="UQY20" s="181"/>
      <c r="UQZ20" s="181"/>
      <c r="URA20" s="181"/>
      <c r="URB20" s="181"/>
      <c r="URC20" s="181"/>
      <c r="URD20" s="181"/>
      <c r="URE20" s="181"/>
      <c r="URF20" s="181"/>
      <c r="URG20" s="181"/>
      <c r="URH20" s="181"/>
      <c r="URI20" s="181"/>
      <c r="URJ20" s="181"/>
      <c r="URK20" s="181"/>
      <c r="URL20" s="181"/>
      <c r="URM20" s="181"/>
      <c r="URN20" s="181"/>
      <c r="URO20" s="181"/>
      <c r="URP20" s="181"/>
      <c r="URQ20" s="181"/>
      <c r="URR20" s="181"/>
      <c r="URS20" s="181"/>
      <c r="URT20" s="181"/>
      <c r="URU20" s="181"/>
      <c r="URV20" s="181"/>
      <c r="URW20" s="181"/>
      <c r="URX20" s="181"/>
      <c r="URY20" s="181"/>
      <c r="URZ20" s="181"/>
      <c r="USA20" s="181"/>
      <c r="USB20" s="181"/>
      <c r="USC20" s="181"/>
      <c r="USD20" s="181"/>
      <c r="USE20" s="181"/>
      <c r="USF20" s="181"/>
      <c r="USG20" s="181"/>
      <c r="USH20" s="181"/>
      <c r="USI20" s="181"/>
      <c r="USJ20" s="181"/>
      <c r="USK20" s="181"/>
      <c r="USL20" s="181"/>
      <c r="USM20" s="181"/>
      <c r="USN20" s="181"/>
      <c r="USO20" s="181"/>
      <c r="USP20" s="181"/>
      <c r="USQ20" s="181"/>
      <c r="USR20" s="181"/>
      <c r="USS20" s="181"/>
      <c r="UST20" s="181"/>
      <c r="USU20" s="181"/>
      <c r="USV20" s="181"/>
      <c r="USW20" s="181"/>
      <c r="USX20" s="181"/>
      <c r="USY20" s="181"/>
      <c r="USZ20" s="181"/>
      <c r="UTA20" s="181"/>
      <c r="UTB20" s="181"/>
      <c r="UTC20" s="181"/>
      <c r="UTD20" s="181"/>
      <c r="UTE20" s="181"/>
      <c r="UTF20" s="181"/>
      <c r="UTG20" s="181"/>
      <c r="UTH20" s="181"/>
      <c r="UTI20" s="181"/>
      <c r="UTJ20" s="181"/>
      <c r="UTK20" s="181"/>
      <c r="UTL20" s="181"/>
      <c r="UTM20" s="181"/>
      <c r="UTN20" s="181"/>
      <c r="UTO20" s="181"/>
      <c r="UTP20" s="181"/>
      <c r="UTQ20" s="181"/>
      <c r="UTR20" s="181"/>
      <c r="UTS20" s="181"/>
      <c r="UTT20" s="181"/>
      <c r="UTU20" s="181"/>
      <c r="UTV20" s="181"/>
      <c r="UTW20" s="181"/>
      <c r="UTX20" s="181"/>
      <c r="UTY20" s="181"/>
      <c r="UTZ20" s="181"/>
      <c r="UUA20" s="181"/>
      <c r="UUB20" s="181"/>
      <c r="UUC20" s="181"/>
      <c r="UUD20" s="181"/>
      <c r="UUE20" s="181"/>
      <c r="UUF20" s="181"/>
      <c r="UUG20" s="181"/>
      <c r="UUH20" s="181"/>
      <c r="UUI20" s="181"/>
      <c r="UUJ20" s="181"/>
      <c r="UUK20" s="181"/>
      <c r="UUL20" s="181"/>
      <c r="UUM20" s="181"/>
      <c r="UUN20" s="181"/>
      <c r="UUO20" s="181"/>
      <c r="UUP20" s="181"/>
      <c r="UUQ20" s="181"/>
      <c r="UUR20" s="181"/>
      <c r="UUS20" s="181"/>
      <c r="UUT20" s="181"/>
      <c r="UUU20" s="181"/>
      <c r="UUV20" s="181"/>
      <c r="UUW20" s="181"/>
      <c r="UUX20" s="181"/>
      <c r="UUY20" s="181"/>
      <c r="UUZ20" s="181"/>
      <c r="UVA20" s="181"/>
      <c r="UVB20" s="181"/>
      <c r="UVC20" s="181"/>
      <c r="UVD20" s="181"/>
      <c r="UVE20" s="181"/>
      <c r="UVF20" s="181"/>
      <c r="UVG20" s="181"/>
      <c r="UVH20" s="181"/>
      <c r="UVI20" s="181"/>
      <c r="UVJ20" s="181"/>
      <c r="UVK20" s="181"/>
      <c r="UVL20" s="181"/>
      <c r="UVM20" s="181"/>
      <c r="UVN20" s="181"/>
      <c r="UVO20" s="181"/>
      <c r="UVP20" s="181"/>
      <c r="UVQ20" s="181"/>
      <c r="UVR20" s="181"/>
      <c r="UVS20" s="181"/>
      <c r="UVT20" s="181"/>
      <c r="UVU20" s="181"/>
      <c r="UVV20" s="181"/>
      <c r="UVW20" s="181"/>
      <c r="UVX20" s="181"/>
      <c r="UVY20" s="181"/>
      <c r="UVZ20" s="181"/>
      <c r="UWA20" s="181"/>
      <c r="UWB20" s="181"/>
      <c r="UWC20" s="181"/>
      <c r="UWD20" s="181"/>
      <c r="UWE20" s="181"/>
      <c r="UWF20" s="181"/>
      <c r="UWG20" s="181"/>
      <c r="UWH20" s="181"/>
      <c r="UWI20" s="181"/>
      <c r="UWJ20" s="181"/>
      <c r="UWK20" s="181"/>
      <c r="UWL20" s="181"/>
      <c r="UWM20" s="181"/>
      <c r="UWN20" s="181"/>
      <c r="UWO20" s="181"/>
      <c r="UWP20" s="181"/>
      <c r="UWQ20" s="181"/>
      <c r="UWR20" s="181"/>
      <c r="UWS20" s="181"/>
      <c r="UWT20" s="181"/>
      <c r="UWU20" s="181"/>
      <c r="UWV20" s="181"/>
      <c r="UWW20" s="181"/>
      <c r="UWX20" s="181"/>
      <c r="UWY20" s="181"/>
      <c r="UWZ20" s="181"/>
      <c r="UXA20" s="181"/>
      <c r="UXB20" s="181"/>
      <c r="UXC20" s="181"/>
      <c r="UXD20" s="181"/>
      <c r="UXE20" s="181"/>
      <c r="UXF20" s="181"/>
      <c r="UXG20" s="181"/>
      <c r="UXH20" s="181"/>
      <c r="UXI20" s="181"/>
      <c r="UXJ20" s="181"/>
      <c r="UXK20" s="181"/>
      <c r="UXL20" s="181"/>
      <c r="UXM20" s="181"/>
      <c r="UXN20" s="181"/>
      <c r="UXO20" s="181"/>
      <c r="UXP20" s="181"/>
      <c r="UXQ20" s="181"/>
      <c r="UXR20" s="181"/>
      <c r="UXS20" s="181"/>
      <c r="UXT20" s="181"/>
      <c r="UXU20" s="181"/>
      <c r="UXV20" s="181"/>
      <c r="UXW20" s="181"/>
      <c r="UXX20" s="181"/>
      <c r="UXY20" s="181"/>
      <c r="UXZ20" s="181"/>
      <c r="UYA20" s="181"/>
      <c r="UYB20" s="181"/>
      <c r="UYC20" s="181"/>
      <c r="UYD20" s="181"/>
      <c r="UYE20" s="181"/>
      <c r="UYF20" s="181"/>
      <c r="UYG20" s="181"/>
      <c r="UYH20" s="181"/>
      <c r="UYI20" s="181"/>
      <c r="UYJ20" s="181"/>
      <c r="UYK20" s="181"/>
      <c r="UYL20" s="181"/>
      <c r="UYM20" s="181"/>
      <c r="UYN20" s="181"/>
      <c r="UYO20" s="181"/>
      <c r="UYP20" s="181"/>
      <c r="UYQ20" s="181"/>
      <c r="UYR20" s="181"/>
      <c r="UYS20" s="181"/>
      <c r="UYT20" s="181"/>
      <c r="UYU20" s="181"/>
      <c r="UYV20" s="181"/>
      <c r="UYW20" s="181"/>
      <c r="UYX20" s="181"/>
      <c r="UYY20" s="181"/>
      <c r="UYZ20" s="181"/>
      <c r="UZA20" s="181"/>
      <c r="UZB20" s="181"/>
      <c r="UZC20" s="181"/>
      <c r="UZD20" s="181"/>
      <c r="UZE20" s="181"/>
      <c r="UZF20" s="181"/>
      <c r="UZG20" s="181"/>
      <c r="UZH20" s="181"/>
      <c r="UZI20" s="181"/>
      <c r="UZJ20" s="181"/>
      <c r="UZK20" s="181"/>
      <c r="UZL20" s="181"/>
      <c r="UZM20" s="181"/>
      <c r="UZN20" s="181"/>
      <c r="UZO20" s="181"/>
      <c r="UZP20" s="181"/>
      <c r="UZQ20" s="181"/>
      <c r="UZR20" s="181"/>
      <c r="UZS20" s="181"/>
      <c r="UZT20" s="181"/>
      <c r="UZU20" s="181"/>
      <c r="UZV20" s="181"/>
      <c r="UZW20" s="181"/>
      <c r="UZX20" s="181"/>
      <c r="UZY20" s="181"/>
      <c r="UZZ20" s="181"/>
      <c r="VAA20" s="181"/>
      <c r="VAB20" s="181"/>
      <c r="VAC20" s="181"/>
      <c r="VAD20" s="181"/>
      <c r="VAE20" s="181"/>
      <c r="VAF20" s="181"/>
      <c r="VAG20" s="181"/>
      <c r="VAH20" s="181"/>
      <c r="VAI20" s="181"/>
      <c r="VAJ20" s="181"/>
      <c r="VAK20" s="181"/>
      <c r="VAL20" s="181"/>
      <c r="VAM20" s="181"/>
      <c r="VAN20" s="181"/>
      <c r="VAO20" s="181"/>
      <c r="VAP20" s="181"/>
      <c r="VAQ20" s="181"/>
      <c r="VAR20" s="181"/>
      <c r="VAS20" s="181"/>
      <c r="VAT20" s="181"/>
      <c r="VAU20" s="181"/>
      <c r="VAV20" s="181"/>
      <c r="VAW20" s="181"/>
      <c r="VAX20" s="181"/>
      <c r="VAY20" s="181"/>
      <c r="VAZ20" s="181"/>
      <c r="VBA20" s="181"/>
      <c r="VBB20" s="181"/>
      <c r="VBC20" s="181"/>
      <c r="VBD20" s="181"/>
      <c r="VBE20" s="181"/>
      <c r="VBF20" s="181"/>
      <c r="VBG20" s="181"/>
      <c r="VBH20" s="181"/>
      <c r="VBI20" s="181"/>
      <c r="VBJ20" s="181"/>
      <c r="VBK20" s="181"/>
      <c r="VBL20" s="181"/>
      <c r="VBM20" s="181"/>
      <c r="VBN20" s="181"/>
      <c r="VBO20" s="181"/>
      <c r="VBP20" s="181"/>
      <c r="VBQ20" s="181"/>
      <c r="VBR20" s="181"/>
      <c r="VBS20" s="181"/>
      <c r="VBT20" s="181"/>
      <c r="VBU20" s="181"/>
      <c r="VBV20" s="181"/>
      <c r="VBW20" s="181"/>
      <c r="VBX20" s="181"/>
      <c r="VBY20" s="181"/>
      <c r="VBZ20" s="181"/>
      <c r="VCA20" s="181"/>
      <c r="VCB20" s="181"/>
      <c r="VCC20" s="181"/>
      <c r="VCD20" s="181"/>
      <c r="VCE20" s="181"/>
      <c r="VCF20" s="181"/>
      <c r="VCG20" s="181"/>
      <c r="VCH20" s="181"/>
      <c r="VCI20" s="181"/>
      <c r="VCJ20" s="181"/>
      <c r="VCK20" s="181"/>
      <c r="VCL20" s="181"/>
      <c r="VCM20" s="181"/>
      <c r="VCN20" s="181"/>
      <c r="VCO20" s="181"/>
      <c r="VCP20" s="181"/>
      <c r="VCQ20" s="181"/>
      <c r="VCR20" s="181"/>
      <c r="VCS20" s="181"/>
      <c r="VCT20" s="181"/>
      <c r="VCU20" s="181"/>
      <c r="VCV20" s="181"/>
      <c r="VCW20" s="181"/>
      <c r="VCX20" s="181"/>
      <c r="VCY20" s="181"/>
      <c r="VCZ20" s="181"/>
      <c r="VDA20" s="181"/>
      <c r="VDB20" s="181"/>
      <c r="VDC20" s="181"/>
      <c r="VDD20" s="181"/>
      <c r="VDE20" s="181"/>
      <c r="VDF20" s="181"/>
      <c r="VDG20" s="181"/>
      <c r="VDH20" s="181"/>
      <c r="VDI20" s="181"/>
      <c r="VDJ20" s="181"/>
      <c r="VDK20" s="181"/>
      <c r="VDL20" s="181"/>
      <c r="VDM20" s="181"/>
      <c r="VDN20" s="181"/>
      <c r="VDO20" s="181"/>
      <c r="VDP20" s="181"/>
      <c r="VDQ20" s="181"/>
      <c r="VDR20" s="181"/>
      <c r="VDS20" s="181"/>
      <c r="VDT20" s="181"/>
      <c r="VDU20" s="181"/>
      <c r="VDV20" s="181"/>
      <c r="VDW20" s="181"/>
      <c r="VDX20" s="181"/>
      <c r="VDY20" s="181"/>
      <c r="VDZ20" s="181"/>
      <c r="VEA20" s="181"/>
      <c r="VEB20" s="181"/>
      <c r="VEC20" s="181"/>
      <c r="VED20" s="181"/>
      <c r="VEE20" s="181"/>
      <c r="VEF20" s="181"/>
      <c r="VEG20" s="181"/>
      <c r="VEH20" s="181"/>
      <c r="VEI20" s="181"/>
      <c r="VEJ20" s="181"/>
      <c r="VEK20" s="181"/>
      <c r="VEL20" s="181"/>
      <c r="VEM20" s="181"/>
      <c r="VEN20" s="181"/>
      <c r="VEO20" s="181"/>
      <c r="VEP20" s="181"/>
      <c r="VEQ20" s="181"/>
      <c r="VER20" s="181"/>
      <c r="VES20" s="181"/>
      <c r="VET20" s="181"/>
      <c r="VEU20" s="181"/>
      <c r="VEV20" s="181"/>
      <c r="VEW20" s="181"/>
      <c r="VEX20" s="181"/>
      <c r="VEY20" s="181"/>
      <c r="VEZ20" s="181"/>
      <c r="VFA20" s="181"/>
      <c r="VFB20" s="181"/>
      <c r="VFC20" s="181"/>
      <c r="VFD20" s="181"/>
      <c r="VFE20" s="181"/>
      <c r="VFF20" s="181"/>
      <c r="VFG20" s="181"/>
      <c r="VFH20" s="181"/>
      <c r="VFI20" s="181"/>
      <c r="VFJ20" s="181"/>
      <c r="VFK20" s="181"/>
      <c r="VFL20" s="181"/>
      <c r="VFM20" s="181"/>
      <c r="VFN20" s="181"/>
      <c r="VFO20" s="181"/>
      <c r="VFP20" s="181"/>
      <c r="VFQ20" s="181"/>
      <c r="VFR20" s="181"/>
      <c r="VFS20" s="181"/>
      <c r="VFT20" s="181"/>
      <c r="VFU20" s="181"/>
      <c r="VFV20" s="181"/>
      <c r="VFW20" s="181"/>
      <c r="VFX20" s="181"/>
      <c r="VFY20" s="181"/>
      <c r="VFZ20" s="181"/>
      <c r="VGA20" s="181"/>
      <c r="VGB20" s="181"/>
      <c r="VGC20" s="181"/>
      <c r="VGD20" s="181"/>
      <c r="VGE20" s="181"/>
      <c r="VGF20" s="181"/>
      <c r="VGG20" s="181"/>
      <c r="VGH20" s="181"/>
      <c r="VGI20" s="181"/>
      <c r="VGJ20" s="181"/>
      <c r="VGK20" s="181"/>
      <c r="VGL20" s="181"/>
      <c r="VGM20" s="181"/>
      <c r="VGN20" s="181"/>
      <c r="VGO20" s="181"/>
      <c r="VGP20" s="181"/>
      <c r="VGQ20" s="181"/>
      <c r="VGR20" s="181"/>
      <c r="VGS20" s="181"/>
      <c r="VGT20" s="181"/>
      <c r="VGU20" s="181"/>
      <c r="VGV20" s="181"/>
      <c r="VGW20" s="181"/>
      <c r="VGX20" s="181"/>
      <c r="VGY20" s="181"/>
      <c r="VGZ20" s="181"/>
      <c r="VHA20" s="181"/>
      <c r="VHB20" s="181"/>
      <c r="VHC20" s="181"/>
      <c r="VHD20" s="181"/>
      <c r="VHE20" s="181"/>
      <c r="VHF20" s="181"/>
      <c r="VHG20" s="181"/>
      <c r="VHH20" s="181"/>
      <c r="VHI20" s="181"/>
      <c r="VHJ20" s="181"/>
      <c r="VHK20" s="181"/>
      <c r="VHL20" s="181"/>
      <c r="VHM20" s="181"/>
      <c r="VHN20" s="181"/>
      <c r="VHO20" s="181"/>
      <c r="VHP20" s="181"/>
      <c r="VHQ20" s="181"/>
      <c r="VHR20" s="181"/>
      <c r="VHS20" s="181"/>
      <c r="VHT20" s="181"/>
      <c r="VHU20" s="181"/>
      <c r="VHV20" s="181"/>
      <c r="VHW20" s="181"/>
      <c r="VHX20" s="181"/>
      <c r="VHY20" s="181"/>
      <c r="VHZ20" s="181"/>
      <c r="VIA20" s="181"/>
      <c r="VIB20" s="181"/>
      <c r="VIC20" s="181"/>
      <c r="VID20" s="181"/>
      <c r="VIE20" s="181"/>
      <c r="VIF20" s="181"/>
      <c r="VIG20" s="181"/>
      <c r="VIH20" s="181"/>
      <c r="VII20" s="181"/>
      <c r="VIJ20" s="181"/>
      <c r="VIK20" s="181"/>
      <c r="VIL20" s="181"/>
      <c r="VIM20" s="181"/>
      <c r="VIN20" s="181"/>
      <c r="VIO20" s="181"/>
      <c r="VIP20" s="181"/>
      <c r="VIQ20" s="181"/>
      <c r="VIR20" s="181"/>
      <c r="VIS20" s="181"/>
      <c r="VIT20" s="181"/>
      <c r="VIU20" s="181"/>
      <c r="VIV20" s="181"/>
      <c r="VIW20" s="181"/>
      <c r="VIX20" s="181"/>
      <c r="VIY20" s="181"/>
      <c r="VIZ20" s="181"/>
      <c r="VJA20" s="181"/>
      <c r="VJB20" s="181"/>
      <c r="VJC20" s="181"/>
      <c r="VJD20" s="181"/>
      <c r="VJE20" s="181"/>
      <c r="VJF20" s="181"/>
      <c r="VJG20" s="181"/>
      <c r="VJH20" s="181"/>
      <c r="VJI20" s="181"/>
      <c r="VJJ20" s="181"/>
      <c r="VJK20" s="181"/>
      <c r="VJL20" s="181"/>
      <c r="VJM20" s="181"/>
      <c r="VJN20" s="181"/>
      <c r="VJO20" s="181"/>
      <c r="VJP20" s="181"/>
      <c r="VJQ20" s="181"/>
      <c r="VJR20" s="181"/>
      <c r="VJS20" s="181"/>
      <c r="VJT20" s="181"/>
      <c r="VJU20" s="181"/>
      <c r="VJV20" s="181"/>
      <c r="VJW20" s="181"/>
      <c r="VJX20" s="181"/>
      <c r="VJY20" s="181"/>
      <c r="VJZ20" s="181"/>
      <c r="VKA20" s="181"/>
      <c r="VKB20" s="181"/>
      <c r="VKC20" s="181"/>
      <c r="VKD20" s="181"/>
      <c r="VKE20" s="181"/>
      <c r="VKF20" s="181"/>
      <c r="VKG20" s="181"/>
      <c r="VKH20" s="181"/>
      <c r="VKI20" s="181"/>
      <c r="VKJ20" s="181"/>
      <c r="VKK20" s="181"/>
      <c r="VKL20" s="181"/>
      <c r="VKM20" s="181"/>
      <c r="VKN20" s="181"/>
      <c r="VKO20" s="181"/>
      <c r="VKP20" s="181"/>
      <c r="VKQ20" s="181"/>
      <c r="VKR20" s="181"/>
      <c r="VKS20" s="181"/>
      <c r="VKT20" s="181"/>
      <c r="VKU20" s="181"/>
      <c r="VKV20" s="181"/>
      <c r="VKW20" s="181"/>
      <c r="VKX20" s="181"/>
      <c r="VKY20" s="181"/>
      <c r="VKZ20" s="181"/>
      <c r="VLA20" s="181"/>
      <c r="VLB20" s="181"/>
      <c r="VLC20" s="181"/>
      <c r="VLD20" s="181"/>
      <c r="VLE20" s="181"/>
      <c r="VLF20" s="181"/>
      <c r="VLG20" s="181"/>
      <c r="VLH20" s="181"/>
      <c r="VLI20" s="181"/>
      <c r="VLJ20" s="181"/>
      <c r="VLK20" s="181"/>
      <c r="VLL20" s="181"/>
      <c r="VLM20" s="181"/>
      <c r="VLN20" s="181"/>
      <c r="VLO20" s="181"/>
      <c r="VLP20" s="181"/>
      <c r="VLQ20" s="181"/>
      <c r="VLR20" s="181"/>
      <c r="VLS20" s="181"/>
      <c r="VLT20" s="181"/>
      <c r="VLU20" s="181"/>
      <c r="VLV20" s="181"/>
      <c r="VLW20" s="181"/>
      <c r="VLX20" s="181"/>
      <c r="VLY20" s="181"/>
      <c r="VLZ20" s="181"/>
      <c r="VMA20" s="181"/>
      <c r="VMB20" s="181"/>
      <c r="VMC20" s="181"/>
      <c r="VMD20" s="181"/>
      <c r="VME20" s="181"/>
      <c r="VMF20" s="181"/>
      <c r="VMG20" s="181"/>
      <c r="VMH20" s="181"/>
      <c r="VMI20" s="181"/>
      <c r="VMJ20" s="181"/>
      <c r="VMK20" s="181"/>
      <c r="VML20" s="181"/>
      <c r="VMM20" s="181"/>
      <c r="VMN20" s="181"/>
      <c r="VMO20" s="181"/>
      <c r="VMP20" s="181"/>
      <c r="VMQ20" s="181"/>
      <c r="VMR20" s="181"/>
      <c r="VMS20" s="181"/>
      <c r="VMT20" s="181"/>
      <c r="VMU20" s="181"/>
      <c r="VMV20" s="181"/>
      <c r="VMW20" s="181"/>
      <c r="VMX20" s="181"/>
      <c r="VMY20" s="181"/>
      <c r="VMZ20" s="181"/>
      <c r="VNA20" s="181"/>
      <c r="VNB20" s="181"/>
      <c r="VNC20" s="181"/>
      <c r="VND20" s="181"/>
      <c r="VNE20" s="181"/>
      <c r="VNF20" s="181"/>
      <c r="VNG20" s="181"/>
      <c r="VNH20" s="181"/>
      <c r="VNI20" s="181"/>
      <c r="VNJ20" s="181"/>
      <c r="VNK20" s="181"/>
      <c r="VNL20" s="181"/>
      <c r="VNM20" s="181"/>
      <c r="VNN20" s="181"/>
      <c r="VNO20" s="181"/>
      <c r="VNP20" s="181"/>
      <c r="VNQ20" s="181"/>
      <c r="VNR20" s="181"/>
      <c r="VNS20" s="181"/>
      <c r="VNT20" s="181"/>
      <c r="VNU20" s="181"/>
      <c r="VNV20" s="181"/>
      <c r="VNW20" s="181"/>
      <c r="VNX20" s="181"/>
      <c r="VNY20" s="181"/>
      <c r="VNZ20" s="181"/>
      <c r="VOA20" s="181"/>
      <c r="VOB20" s="181"/>
      <c r="VOC20" s="181"/>
      <c r="VOD20" s="181"/>
      <c r="VOE20" s="181"/>
      <c r="VOF20" s="181"/>
      <c r="VOG20" s="181"/>
      <c r="VOH20" s="181"/>
      <c r="VOI20" s="181"/>
      <c r="VOJ20" s="181"/>
      <c r="VOK20" s="181"/>
      <c r="VOL20" s="181"/>
      <c r="VOM20" s="181"/>
      <c r="VON20" s="181"/>
      <c r="VOO20" s="181"/>
      <c r="VOP20" s="181"/>
      <c r="VOQ20" s="181"/>
      <c r="VOR20" s="181"/>
      <c r="VOS20" s="181"/>
      <c r="VOT20" s="181"/>
      <c r="VOU20" s="181"/>
      <c r="VOV20" s="181"/>
      <c r="VOW20" s="181"/>
      <c r="VOX20" s="181"/>
      <c r="VOY20" s="181"/>
      <c r="VOZ20" s="181"/>
      <c r="VPA20" s="181"/>
      <c r="VPB20" s="181"/>
      <c r="VPC20" s="181"/>
      <c r="VPD20" s="181"/>
      <c r="VPE20" s="181"/>
      <c r="VPF20" s="181"/>
      <c r="VPG20" s="181"/>
      <c r="VPH20" s="181"/>
      <c r="VPI20" s="181"/>
      <c r="VPJ20" s="181"/>
      <c r="VPK20" s="181"/>
      <c r="VPL20" s="181"/>
      <c r="VPM20" s="181"/>
      <c r="VPN20" s="181"/>
      <c r="VPO20" s="181"/>
      <c r="VPP20" s="181"/>
      <c r="VPQ20" s="181"/>
      <c r="VPR20" s="181"/>
      <c r="VPS20" s="181"/>
      <c r="VPT20" s="181"/>
      <c r="VPU20" s="181"/>
      <c r="VPV20" s="181"/>
      <c r="VPW20" s="181"/>
      <c r="VPX20" s="181"/>
      <c r="VPY20" s="181"/>
      <c r="VPZ20" s="181"/>
      <c r="VQA20" s="181"/>
      <c r="VQB20" s="181"/>
      <c r="VQC20" s="181"/>
      <c r="VQD20" s="181"/>
      <c r="VQE20" s="181"/>
      <c r="VQF20" s="181"/>
      <c r="VQG20" s="181"/>
      <c r="VQH20" s="181"/>
      <c r="VQI20" s="181"/>
      <c r="VQJ20" s="181"/>
      <c r="VQK20" s="181"/>
      <c r="VQL20" s="181"/>
      <c r="VQM20" s="181"/>
      <c r="VQN20" s="181"/>
      <c r="VQO20" s="181"/>
      <c r="VQP20" s="181"/>
      <c r="VQQ20" s="181"/>
      <c r="VQR20" s="181"/>
      <c r="VQS20" s="181"/>
      <c r="VQT20" s="181"/>
      <c r="VQU20" s="181"/>
      <c r="VQV20" s="181"/>
      <c r="VQW20" s="181"/>
      <c r="VQX20" s="181"/>
      <c r="VQY20" s="181"/>
      <c r="VQZ20" s="181"/>
      <c r="VRA20" s="181"/>
      <c r="VRB20" s="181"/>
      <c r="VRC20" s="181"/>
      <c r="VRD20" s="181"/>
      <c r="VRE20" s="181"/>
      <c r="VRF20" s="181"/>
      <c r="VRG20" s="181"/>
      <c r="VRH20" s="181"/>
      <c r="VRI20" s="181"/>
      <c r="VRJ20" s="181"/>
      <c r="VRK20" s="181"/>
      <c r="VRL20" s="181"/>
      <c r="VRM20" s="181"/>
      <c r="VRN20" s="181"/>
      <c r="VRO20" s="181"/>
      <c r="VRP20" s="181"/>
      <c r="VRQ20" s="181"/>
      <c r="VRR20" s="181"/>
      <c r="VRS20" s="181"/>
      <c r="VRT20" s="181"/>
      <c r="VRU20" s="181"/>
      <c r="VRV20" s="181"/>
      <c r="VRW20" s="181"/>
      <c r="VRX20" s="181"/>
      <c r="VRY20" s="181"/>
      <c r="VRZ20" s="181"/>
      <c r="VSA20" s="181"/>
      <c r="VSB20" s="181"/>
      <c r="VSC20" s="181"/>
      <c r="VSD20" s="181"/>
      <c r="VSE20" s="181"/>
      <c r="VSF20" s="181"/>
      <c r="VSG20" s="181"/>
      <c r="VSH20" s="181"/>
      <c r="VSI20" s="181"/>
      <c r="VSJ20" s="181"/>
      <c r="VSK20" s="181"/>
      <c r="VSL20" s="181"/>
      <c r="VSM20" s="181"/>
      <c r="VSN20" s="181"/>
      <c r="VSO20" s="181"/>
      <c r="VSP20" s="181"/>
      <c r="VSQ20" s="181"/>
      <c r="VSR20" s="181"/>
      <c r="VSS20" s="181"/>
      <c r="VST20" s="181"/>
      <c r="VSU20" s="181"/>
      <c r="VSV20" s="181"/>
      <c r="VSW20" s="181"/>
      <c r="VSX20" s="181"/>
      <c r="VSY20" s="181"/>
      <c r="VSZ20" s="181"/>
      <c r="VTA20" s="181"/>
      <c r="VTB20" s="181"/>
      <c r="VTC20" s="181"/>
      <c r="VTD20" s="181"/>
      <c r="VTE20" s="181"/>
      <c r="VTF20" s="181"/>
      <c r="VTG20" s="181"/>
      <c r="VTH20" s="181"/>
      <c r="VTI20" s="181"/>
      <c r="VTJ20" s="181"/>
      <c r="VTK20" s="181"/>
      <c r="VTL20" s="181"/>
      <c r="VTM20" s="181"/>
      <c r="VTN20" s="181"/>
      <c r="VTO20" s="181"/>
      <c r="VTP20" s="181"/>
      <c r="VTQ20" s="181"/>
      <c r="VTR20" s="181"/>
      <c r="VTS20" s="181"/>
      <c r="VTT20" s="181"/>
      <c r="VTU20" s="181"/>
      <c r="VTV20" s="181"/>
      <c r="VTW20" s="181"/>
      <c r="VTX20" s="181"/>
      <c r="VTY20" s="181"/>
      <c r="VTZ20" s="181"/>
      <c r="VUA20" s="181"/>
      <c r="VUB20" s="181"/>
      <c r="VUC20" s="181"/>
      <c r="VUD20" s="181"/>
      <c r="VUE20" s="181"/>
      <c r="VUF20" s="181"/>
      <c r="VUG20" s="181"/>
      <c r="VUH20" s="181"/>
      <c r="VUI20" s="181"/>
      <c r="VUJ20" s="181"/>
      <c r="VUK20" s="181"/>
      <c r="VUL20" s="181"/>
      <c r="VUM20" s="181"/>
      <c r="VUN20" s="181"/>
      <c r="VUO20" s="181"/>
      <c r="VUP20" s="181"/>
      <c r="VUQ20" s="181"/>
      <c r="VUR20" s="181"/>
      <c r="VUS20" s="181"/>
      <c r="VUT20" s="181"/>
      <c r="VUU20" s="181"/>
      <c r="VUV20" s="181"/>
      <c r="VUW20" s="181"/>
      <c r="VUX20" s="181"/>
      <c r="VUY20" s="181"/>
      <c r="VUZ20" s="181"/>
      <c r="VVA20" s="181"/>
      <c r="VVB20" s="181"/>
      <c r="VVC20" s="181"/>
      <c r="VVD20" s="181"/>
      <c r="VVE20" s="181"/>
      <c r="VVF20" s="181"/>
      <c r="VVG20" s="181"/>
      <c r="VVH20" s="181"/>
      <c r="VVI20" s="181"/>
      <c r="VVJ20" s="181"/>
      <c r="VVK20" s="181"/>
      <c r="VVL20" s="181"/>
      <c r="VVM20" s="181"/>
      <c r="VVN20" s="181"/>
      <c r="VVO20" s="181"/>
      <c r="VVP20" s="181"/>
      <c r="VVQ20" s="181"/>
      <c r="VVR20" s="181"/>
      <c r="VVS20" s="181"/>
      <c r="VVT20" s="181"/>
      <c r="VVU20" s="181"/>
      <c r="VVV20" s="181"/>
      <c r="VVW20" s="181"/>
      <c r="VVX20" s="181"/>
      <c r="VVY20" s="181"/>
      <c r="VVZ20" s="181"/>
      <c r="VWA20" s="181"/>
      <c r="VWB20" s="181"/>
      <c r="VWC20" s="181"/>
      <c r="VWD20" s="181"/>
      <c r="VWE20" s="181"/>
      <c r="VWF20" s="181"/>
      <c r="VWG20" s="181"/>
      <c r="VWH20" s="181"/>
      <c r="VWI20" s="181"/>
      <c r="VWJ20" s="181"/>
      <c r="VWK20" s="181"/>
      <c r="VWL20" s="181"/>
      <c r="VWM20" s="181"/>
      <c r="VWN20" s="181"/>
      <c r="VWO20" s="181"/>
      <c r="VWP20" s="181"/>
      <c r="VWQ20" s="181"/>
      <c r="VWR20" s="181"/>
      <c r="VWS20" s="181"/>
      <c r="VWT20" s="181"/>
      <c r="VWU20" s="181"/>
      <c r="VWV20" s="181"/>
      <c r="VWW20" s="181"/>
      <c r="VWX20" s="181"/>
      <c r="VWY20" s="181"/>
      <c r="VWZ20" s="181"/>
      <c r="VXA20" s="181"/>
      <c r="VXB20" s="181"/>
      <c r="VXC20" s="181"/>
      <c r="VXD20" s="181"/>
      <c r="VXE20" s="181"/>
      <c r="VXF20" s="181"/>
      <c r="VXG20" s="181"/>
      <c r="VXH20" s="181"/>
      <c r="VXI20" s="181"/>
      <c r="VXJ20" s="181"/>
      <c r="VXK20" s="181"/>
      <c r="VXL20" s="181"/>
      <c r="VXM20" s="181"/>
      <c r="VXN20" s="181"/>
      <c r="VXO20" s="181"/>
      <c r="VXP20" s="181"/>
      <c r="VXQ20" s="181"/>
      <c r="VXR20" s="181"/>
      <c r="VXS20" s="181"/>
      <c r="VXT20" s="181"/>
      <c r="VXU20" s="181"/>
      <c r="VXV20" s="181"/>
      <c r="VXW20" s="181"/>
      <c r="VXX20" s="181"/>
      <c r="VXY20" s="181"/>
      <c r="VXZ20" s="181"/>
      <c r="VYA20" s="181"/>
      <c r="VYB20" s="181"/>
      <c r="VYC20" s="181"/>
      <c r="VYD20" s="181"/>
      <c r="VYE20" s="181"/>
      <c r="VYF20" s="181"/>
      <c r="VYG20" s="181"/>
      <c r="VYH20" s="181"/>
      <c r="VYI20" s="181"/>
      <c r="VYJ20" s="181"/>
      <c r="VYK20" s="181"/>
      <c r="VYL20" s="181"/>
      <c r="VYM20" s="181"/>
      <c r="VYN20" s="181"/>
      <c r="VYO20" s="181"/>
      <c r="VYP20" s="181"/>
      <c r="VYQ20" s="181"/>
      <c r="VYR20" s="181"/>
      <c r="VYS20" s="181"/>
      <c r="VYT20" s="181"/>
      <c r="VYU20" s="181"/>
      <c r="VYV20" s="181"/>
      <c r="VYW20" s="181"/>
      <c r="VYX20" s="181"/>
      <c r="VYY20" s="181"/>
      <c r="VYZ20" s="181"/>
      <c r="VZA20" s="181"/>
      <c r="VZB20" s="181"/>
      <c r="VZC20" s="181"/>
      <c r="VZD20" s="181"/>
      <c r="VZE20" s="181"/>
      <c r="VZF20" s="181"/>
      <c r="VZG20" s="181"/>
      <c r="VZH20" s="181"/>
      <c r="VZI20" s="181"/>
      <c r="VZJ20" s="181"/>
      <c r="VZK20" s="181"/>
      <c r="VZL20" s="181"/>
      <c r="VZM20" s="181"/>
      <c r="VZN20" s="181"/>
      <c r="VZO20" s="181"/>
      <c r="VZP20" s="181"/>
      <c r="VZQ20" s="181"/>
      <c r="VZR20" s="181"/>
      <c r="VZS20" s="181"/>
      <c r="VZT20" s="181"/>
      <c r="VZU20" s="181"/>
      <c r="VZV20" s="181"/>
      <c r="VZW20" s="181"/>
      <c r="VZX20" s="181"/>
      <c r="VZY20" s="181"/>
      <c r="VZZ20" s="181"/>
      <c r="WAA20" s="181"/>
      <c r="WAB20" s="181"/>
      <c r="WAC20" s="181"/>
      <c r="WAD20" s="181"/>
      <c r="WAE20" s="181"/>
      <c r="WAF20" s="181"/>
      <c r="WAG20" s="181"/>
      <c r="WAH20" s="181"/>
      <c r="WAI20" s="181"/>
      <c r="WAJ20" s="181"/>
      <c r="WAK20" s="181"/>
      <c r="WAL20" s="181"/>
      <c r="WAM20" s="181"/>
      <c r="WAN20" s="181"/>
      <c r="WAO20" s="181"/>
      <c r="WAP20" s="181"/>
      <c r="WAQ20" s="181"/>
      <c r="WAR20" s="181"/>
      <c r="WAS20" s="181"/>
      <c r="WAT20" s="181"/>
      <c r="WAU20" s="181"/>
      <c r="WAV20" s="181"/>
      <c r="WAW20" s="181"/>
      <c r="WAX20" s="181"/>
      <c r="WAY20" s="181"/>
      <c r="WAZ20" s="181"/>
      <c r="WBA20" s="181"/>
      <c r="WBB20" s="181"/>
      <c r="WBC20" s="181"/>
      <c r="WBD20" s="181"/>
      <c r="WBE20" s="181"/>
      <c r="WBF20" s="181"/>
      <c r="WBG20" s="181"/>
      <c r="WBH20" s="181"/>
      <c r="WBI20" s="181"/>
      <c r="WBJ20" s="181"/>
      <c r="WBK20" s="181"/>
      <c r="WBL20" s="181"/>
      <c r="WBM20" s="181"/>
      <c r="WBN20" s="181"/>
      <c r="WBO20" s="181"/>
      <c r="WBP20" s="181"/>
      <c r="WBQ20" s="181"/>
      <c r="WBR20" s="181"/>
      <c r="WBS20" s="181"/>
      <c r="WBT20" s="181"/>
      <c r="WBU20" s="181"/>
      <c r="WBV20" s="181"/>
      <c r="WBW20" s="181"/>
      <c r="WBX20" s="181"/>
      <c r="WBY20" s="181"/>
      <c r="WBZ20" s="181"/>
      <c r="WCA20" s="181"/>
      <c r="WCB20" s="181"/>
      <c r="WCC20" s="181"/>
      <c r="WCD20" s="181"/>
      <c r="WCE20" s="181"/>
      <c r="WCF20" s="181"/>
      <c r="WCG20" s="181"/>
      <c r="WCH20" s="181"/>
      <c r="WCI20" s="181"/>
      <c r="WCJ20" s="181"/>
      <c r="WCK20" s="181"/>
      <c r="WCL20" s="181"/>
      <c r="WCM20" s="181"/>
      <c r="WCN20" s="181"/>
      <c r="WCO20" s="181"/>
      <c r="WCP20" s="181"/>
      <c r="WCQ20" s="181"/>
      <c r="WCR20" s="181"/>
      <c r="WCS20" s="181"/>
      <c r="WCT20" s="181"/>
      <c r="WCU20" s="181"/>
      <c r="WCV20" s="181"/>
      <c r="WCW20" s="181"/>
      <c r="WCX20" s="181"/>
      <c r="WCY20" s="181"/>
      <c r="WCZ20" s="181"/>
      <c r="WDA20" s="181"/>
      <c r="WDB20" s="181"/>
      <c r="WDC20" s="181"/>
      <c r="WDD20" s="181"/>
      <c r="WDE20" s="181"/>
      <c r="WDF20" s="181"/>
      <c r="WDG20" s="181"/>
      <c r="WDH20" s="181"/>
      <c r="WDI20" s="181"/>
      <c r="WDJ20" s="181"/>
      <c r="WDK20" s="181"/>
      <c r="WDL20" s="181"/>
      <c r="WDM20" s="181"/>
      <c r="WDN20" s="181"/>
      <c r="WDO20" s="181"/>
      <c r="WDP20" s="181"/>
      <c r="WDQ20" s="181"/>
      <c r="WDR20" s="181"/>
      <c r="WDS20" s="181"/>
      <c r="WDT20" s="181"/>
      <c r="WDU20" s="181"/>
      <c r="WDV20" s="181"/>
      <c r="WDW20" s="181"/>
      <c r="WDX20" s="181"/>
      <c r="WDY20" s="181"/>
      <c r="WDZ20" s="181"/>
      <c r="WEA20" s="181"/>
      <c r="WEB20" s="181"/>
      <c r="WEC20" s="181"/>
      <c r="WED20" s="181"/>
      <c r="WEE20" s="181"/>
      <c r="WEF20" s="181"/>
      <c r="WEG20" s="181"/>
      <c r="WEH20" s="181"/>
      <c r="WEI20" s="181"/>
      <c r="WEJ20" s="181"/>
      <c r="WEK20" s="181"/>
      <c r="WEL20" s="181"/>
      <c r="WEM20" s="181"/>
      <c r="WEN20" s="181"/>
      <c r="WEO20" s="181"/>
      <c r="WEP20" s="181"/>
      <c r="WEQ20" s="181"/>
      <c r="WER20" s="181"/>
      <c r="WES20" s="181"/>
      <c r="WET20" s="181"/>
      <c r="WEU20" s="181"/>
      <c r="WEV20" s="181"/>
      <c r="WEW20" s="181"/>
      <c r="WEX20" s="181"/>
      <c r="WEY20" s="181"/>
      <c r="WEZ20" s="181"/>
      <c r="WFA20" s="181"/>
      <c r="WFB20" s="181"/>
      <c r="WFC20" s="181"/>
      <c r="WFD20" s="181"/>
      <c r="WFE20" s="181"/>
      <c r="WFF20" s="181"/>
      <c r="WFG20" s="181"/>
      <c r="WFH20" s="181"/>
      <c r="WFI20" s="181"/>
      <c r="WFJ20" s="181"/>
      <c r="WFK20" s="181"/>
      <c r="WFL20" s="181"/>
      <c r="WFM20" s="181"/>
      <c r="WFN20" s="181"/>
      <c r="WFO20" s="181"/>
      <c r="WFP20" s="181"/>
      <c r="WFQ20" s="181"/>
      <c r="WFR20" s="181"/>
      <c r="WFS20" s="181"/>
      <c r="WFT20" s="181"/>
      <c r="WFU20" s="181"/>
      <c r="WFV20" s="181"/>
      <c r="WFW20" s="181"/>
      <c r="WFX20" s="181"/>
      <c r="WFY20" s="181"/>
      <c r="WFZ20" s="181"/>
      <c r="WGA20" s="181"/>
      <c r="WGB20" s="181"/>
      <c r="WGC20" s="181"/>
      <c r="WGD20" s="181"/>
      <c r="WGE20" s="181"/>
      <c r="WGF20" s="181"/>
      <c r="WGG20" s="181"/>
      <c r="WGH20" s="181"/>
      <c r="WGI20" s="181"/>
      <c r="WGJ20" s="181"/>
      <c r="WGK20" s="181"/>
      <c r="WGL20" s="181"/>
      <c r="WGM20" s="181"/>
      <c r="WGN20" s="181"/>
      <c r="WGO20" s="181"/>
      <c r="WGP20" s="181"/>
      <c r="WGQ20" s="181"/>
      <c r="WGR20" s="181"/>
      <c r="WGS20" s="181"/>
      <c r="WGT20" s="181"/>
      <c r="WGU20" s="181"/>
      <c r="WGV20" s="181"/>
      <c r="WGW20" s="181"/>
      <c r="WGX20" s="181"/>
      <c r="WGY20" s="181"/>
      <c r="WGZ20" s="181"/>
      <c r="WHA20" s="181"/>
      <c r="WHB20" s="181"/>
      <c r="WHC20" s="181"/>
      <c r="WHD20" s="181"/>
      <c r="WHE20" s="181"/>
      <c r="WHF20" s="181"/>
      <c r="WHG20" s="181"/>
      <c r="WHH20" s="181"/>
      <c r="WHI20" s="181"/>
      <c r="WHJ20" s="181"/>
      <c r="WHK20" s="181"/>
      <c r="WHL20" s="181"/>
      <c r="WHM20" s="181"/>
      <c r="WHN20" s="181"/>
      <c r="WHO20" s="181"/>
      <c r="WHP20" s="181"/>
      <c r="WHQ20" s="181"/>
      <c r="WHR20" s="181"/>
      <c r="WHS20" s="181"/>
      <c r="WHT20" s="181"/>
      <c r="WHU20" s="181"/>
      <c r="WHV20" s="181"/>
      <c r="WHW20" s="181"/>
      <c r="WHX20" s="181"/>
      <c r="WHY20" s="181"/>
      <c r="WHZ20" s="181"/>
      <c r="WIA20" s="181"/>
      <c r="WIB20" s="181"/>
      <c r="WIC20" s="181"/>
      <c r="WID20" s="181"/>
      <c r="WIE20" s="181"/>
      <c r="WIF20" s="181"/>
      <c r="WIG20" s="181"/>
      <c r="WIH20" s="181"/>
      <c r="WII20" s="181"/>
      <c r="WIJ20" s="181"/>
      <c r="WIK20" s="181"/>
      <c r="WIL20" s="181"/>
      <c r="WIM20" s="181"/>
      <c r="WIN20" s="181"/>
      <c r="WIO20" s="181"/>
      <c r="WIP20" s="181"/>
      <c r="WIQ20" s="181"/>
      <c r="WIR20" s="181"/>
      <c r="WIS20" s="181"/>
      <c r="WIT20" s="181"/>
      <c r="WIU20" s="181"/>
      <c r="WIV20" s="181"/>
      <c r="WIW20" s="181"/>
      <c r="WIX20" s="181"/>
      <c r="WIY20" s="181"/>
      <c r="WIZ20" s="181"/>
      <c r="WJA20" s="181"/>
      <c r="WJB20" s="181"/>
      <c r="WJC20" s="181"/>
      <c r="WJD20" s="181"/>
      <c r="WJE20" s="181"/>
      <c r="WJF20" s="181"/>
      <c r="WJG20" s="181"/>
      <c r="WJH20" s="181"/>
      <c r="WJI20" s="181"/>
      <c r="WJJ20" s="181"/>
      <c r="WJK20" s="181"/>
      <c r="WJL20" s="181"/>
      <c r="WJM20" s="181"/>
      <c r="WJN20" s="181"/>
      <c r="WJO20" s="181"/>
      <c r="WJP20" s="181"/>
      <c r="WJQ20" s="181"/>
      <c r="WJR20" s="181"/>
      <c r="WJS20" s="181"/>
      <c r="WJT20" s="181"/>
      <c r="WJU20" s="181"/>
      <c r="WJV20" s="181"/>
      <c r="WJW20" s="181"/>
      <c r="WJX20" s="181"/>
      <c r="WJY20" s="181"/>
      <c r="WJZ20" s="181"/>
      <c r="WKA20" s="181"/>
      <c r="WKB20" s="181"/>
      <c r="WKC20" s="181"/>
      <c r="WKD20" s="181"/>
      <c r="WKE20" s="181"/>
      <c r="WKF20" s="181"/>
      <c r="WKG20" s="181"/>
      <c r="WKH20" s="181"/>
      <c r="WKI20" s="181"/>
      <c r="WKJ20" s="181"/>
      <c r="WKK20" s="181"/>
      <c r="WKL20" s="181"/>
      <c r="WKM20" s="181"/>
      <c r="WKN20" s="181"/>
      <c r="WKO20" s="181"/>
      <c r="WKP20" s="181"/>
      <c r="WKQ20" s="181"/>
      <c r="WKR20" s="181"/>
      <c r="WKS20" s="181"/>
      <c r="WKT20" s="181"/>
      <c r="WKU20" s="181"/>
      <c r="WKV20" s="181"/>
      <c r="WKW20" s="181"/>
      <c r="WKX20" s="181"/>
      <c r="WKY20" s="181"/>
      <c r="WKZ20" s="181"/>
      <c r="WLA20" s="181"/>
      <c r="WLB20" s="181"/>
      <c r="WLC20" s="181"/>
      <c r="WLD20" s="181"/>
      <c r="WLE20" s="181"/>
      <c r="WLF20" s="181"/>
      <c r="WLG20" s="181"/>
      <c r="WLH20" s="181"/>
      <c r="WLI20" s="181"/>
      <c r="WLJ20" s="181"/>
      <c r="WLK20" s="181"/>
      <c r="WLL20" s="181"/>
      <c r="WLM20" s="181"/>
      <c r="WLN20" s="181"/>
      <c r="WLO20" s="181"/>
      <c r="WLP20" s="181"/>
      <c r="WLQ20" s="181"/>
      <c r="WLR20" s="181"/>
      <c r="WLS20" s="181"/>
      <c r="WLT20" s="181"/>
      <c r="WLU20" s="181"/>
      <c r="WLV20" s="181"/>
      <c r="WLW20" s="181"/>
      <c r="WLX20" s="181"/>
      <c r="WLY20" s="181"/>
      <c r="WLZ20" s="181"/>
      <c r="WMA20" s="181"/>
      <c r="WMB20" s="181"/>
      <c r="WMC20" s="181"/>
      <c r="WMD20" s="181"/>
      <c r="WME20" s="181"/>
      <c r="WMF20" s="181"/>
      <c r="WMG20" s="181"/>
      <c r="WMH20" s="181"/>
      <c r="WMI20" s="181"/>
      <c r="WMJ20" s="181"/>
      <c r="WMK20" s="181"/>
      <c r="WML20" s="181"/>
      <c r="WMM20" s="181"/>
      <c r="WMN20" s="181"/>
      <c r="WMO20" s="181"/>
      <c r="WMP20" s="181"/>
      <c r="WMQ20" s="181"/>
      <c r="WMR20" s="181"/>
      <c r="WMS20" s="181"/>
      <c r="WMT20" s="181"/>
      <c r="WMU20" s="181"/>
      <c r="WMV20" s="181"/>
      <c r="WMW20" s="181"/>
      <c r="WMX20" s="181"/>
      <c r="WMY20" s="181"/>
      <c r="WMZ20" s="181"/>
      <c r="WNA20" s="181"/>
      <c r="WNB20" s="181"/>
      <c r="WNC20" s="181"/>
      <c r="WND20" s="181"/>
      <c r="WNE20" s="181"/>
      <c r="WNF20" s="181"/>
      <c r="WNG20" s="181"/>
      <c r="WNH20" s="181"/>
      <c r="WNI20" s="181"/>
      <c r="WNJ20" s="181"/>
      <c r="WNK20" s="181"/>
      <c r="WNL20" s="181"/>
      <c r="WNM20" s="181"/>
      <c r="WNN20" s="181"/>
      <c r="WNO20" s="181"/>
      <c r="WNP20" s="181"/>
      <c r="WNQ20" s="181"/>
      <c r="WNR20" s="181"/>
      <c r="WNS20" s="181"/>
      <c r="WNT20" s="181"/>
      <c r="WNU20" s="181"/>
      <c r="WNV20" s="181"/>
      <c r="WNW20" s="181"/>
      <c r="WNX20" s="181"/>
      <c r="WNY20" s="181"/>
      <c r="WNZ20" s="181"/>
      <c r="WOA20" s="181"/>
      <c r="WOB20" s="181"/>
      <c r="WOC20" s="181"/>
      <c r="WOD20" s="181"/>
      <c r="WOE20" s="181"/>
      <c r="WOF20" s="181"/>
      <c r="WOG20" s="181"/>
      <c r="WOH20" s="181"/>
      <c r="WOI20" s="181"/>
      <c r="WOJ20" s="181"/>
      <c r="WOK20" s="181"/>
      <c r="WOL20" s="181"/>
      <c r="WOM20" s="181"/>
      <c r="WON20" s="181"/>
      <c r="WOO20" s="181"/>
      <c r="WOP20" s="181"/>
      <c r="WOQ20" s="181"/>
      <c r="WOR20" s="181"/>
      <c r="WOS20" s="181"/>
      <c r="WOT20" s="181"/>
      <c r="WOU20" s="181"/>
      <c r="WOV20" s="181"/>
      <c r="WOW20" s="181"/>
      <c r="WOX20" s="181"/>
      <c r="WOY20" s="181"/>
      <c r="WOZ20" s="181"/>
      <c r="WPA20" s="181"/>
      <c r="WPB20" s="181"/>
      <c r="WPC20" s="181"/>
      <c r="WPD20" s="181"/>
      <c r="WPE20" s="181"/>
      <c r="WPF20" s="181"/>
      <c r="WPG20" s="181"/>
      <c r="WPH20" s="181"/>
      <c r="WPI20" s="181"/>
      <c r="WPJ20" s="181"/>
      <c r="WPK20" s="181"/>
      <c r="WPL20" s="181"/>
      <c r="WPM20" s="181"/>
      <c r="WPN20" s="181"/>
      <c r="WPO20" s="181"/>
      <c r="WPP20" s="181"/>
      <c r="WPQ20" s="181"/>
      <c r="WPR20" s="181"/>
      <c r="WPS20" s="181"/>
      <c r="WPT20" s="181"/>
      <c r="WPU20" s="181"/>
      <c r="WPV20" s="181"/>
      <c r="WPW20" s="181"/>
      <c r="WPX20" s="181"/>
      <c r="WPY20" s="181"/>
      <c r="WPZ20" s="181"/>
      <c r="WQA20" s="181"/>
      <c r="WQB20" s="181"/>
      <c r="WQC20" s="181"/>
      <c r="WQD20" s="181"/>
      <c r="WQE20" s="181"/>
      <c r="WQF20" s="181"/>
      <c r="WQG20" s="181"/>
      <c r="WQH20" s="181"/>
      <c r="WQI20" s="181"/>
      <c r="WQJ20" s="181"/>
      <c r="WQK20" s="181"/>
      <c r="WQL20" s="181"/>
      <c r="WQM20" s="181"/>
      <c r="WQN20" s="181"/>
      <c r="WQO20" s="181"/>
      <c r="WQP20" s="181"/>
      <c r="WQQ20" s="181"/>
      <c r="WQR20" s="181"/>
      <c r="WQS20" s="181"/>
      <c r="WQT20" s="181"/>
      <c r="WQU20" s="181"/>
      <c r="WQV20" s="181"/>
      <c r="WQW20" s="181"/>
      <c r="WQX20" s="181"/>
      <c r="WQY20" s="181"/>
      <c r="WQZ20" s="181"/>
      <c r="WRA20" s="181"/>
      <c r="WRB20" s="181"/>
      <c r="WRC20" s="181"/>
      <c r="WRD20" s="181"/>
      <c r="WRE20" s="181"/>
      <c r="WRF20" s="181"/>
      <c r="WRG20" s="181"/>
      <c r="WRH20" s="181"/>
      <c r="WRI20" s="181"/>
      <c r="WRJ20" s="181"/>
      <c r="WRK20" s="181"/>
      <c r="WRL20" s="181"/>
      <c r="WRM20" s="181"/>
      <c r="WRN20" s="181"/>
      <c r="WRO20" s="181"/>
      <c r="WRP20" s="181"/>
      <c r="WRQ20" s="181"/>
      <c r="WRR20" s="181"/>
      <c r="WRS20" s="181"/>
      <c r="WRT20" s="181"/>
      <c r="WRU20" s="181"/>
      <c r="WRV20" s="181"/>
      <c r="WRW20" s="181"/>
      <c r="WRX20" s="181"/>
      <c r="WRY20" s="181"/>
      <c r="WRZ20" s="181"/>
      <c r="WSA20" s="181"/>
      <c r="WSB20" s="181"/>
      <c r="WSC20" s="181"/>
      <c r="WSD20" s="181"/>
      <c r="WSE20" s="181"/>
      <c r="WSF20" s="181"/>
      <c r="WSG20" s="181"/>
      <c r="WSH20" s="181"/>
      <c r="WSI20" s="181"/>
      <c r="WSJ20" s="181"/>
      <c r="WSK20" s="181"/>
      <c r="WSL20" s="181"/>
      <c r="WSM20" s="181"/>
      <c r="WSN20" s="181"/>
      <c r="WSO20" s="181"/>
      <c r="WSP20" s="181"/>
      <c r="WSQ20" s="181"/>
      <c r="WSR20" s="181"/>
      <c r="WSS20" s="181"/>
      <c r="WST20" s="181"/>
      <c r="WSU20" s="181"/>
      <c r="WSV20" s="181"/>
      <c r="WSW20" s="181"/>
      <c r="WSX20" s="181"/>
      <c r="WSY20" s="181"/>
      <c r="WSZ20" s="181"/>
      <c r="WTA20" s="181"/>
      <c r="WTB20" s="181"/>
      <c r="WTC20" s="181"/>
      <c r="WTD20" s="181"/>
      <c r="WTE20" s="181"/>
      <c r="WTF20" s="181"/>
      <c r="WTG20" s="181"/>
      <c r="WTH20" s="181"/>
      <c r="WTI20" s="181"/>
      <c r="WTJ20" s="181"/>
      <c r="WTK20" s="181"/>
      <c r="WTL20" s="181"/>
      <c r="WTM20" s="181"/>
      <c r="WTN20" s="181"/>
      <c r="WTO20" s="181"/>
      <c r="WTP20" s="181"/>
      <c r="WTQ20" s="181"/>
      <c r="WTR20" s="181"/>
      <c r="WTS20" s="181"/>
      <c r="WTT20" s="181"/>
      <c r="WTU20" s="181"/>
      <c r="WTV20" s="181"/>
      <c r="WTW20" s="181"/>
      <c r="WTX20" s="181"/>
      <c r="WTY20" s="181"/>
      <c r="WTZ20" s="181"/>
      <c r="WUA20" s="181"/>
      <c r="WUB20" s="181"/>
      <c r="WUC20" s="181"/>
      <c r="WUD20" s="181"/>
      <c r="WUE20" s="181"/>
      <c r="WUF20" s="181"/>
      <c r="WUG20" s="181"/>
      <c r="WUH20" s="181"/>
      <c r="WUI20" s="181"/>
      <c r="WUJ20" s="181"/>
      <c r="WUK20" s="181"/>
      <c r="WUL20" s="181"/>
      <c r="WUM20" s="181"/>
      <c r="WUN20" s="181"/>
      <c r="WUO20" s="181"/>
      <c r="WUP20" s="181"/>
      <c r="WUQ20" s="181"/>
      <c r="WUR20" s="181"/>
      <c r="WUS20" s="181"/>
      <c r="WUT20" s="181"/>
      <c r="WUU20" s="181"/>
      <c r="WUV20" s="181"/>
      <c r="WUW20" s="181"/>
      <c r="WUX20" s="181"/>
      <c r="WUY20" s="181"/>
      <c r="WUZ20" s="181"/>
      <c r="WVA20" s="181"/>
      <c r="WVB20" s="181"/>
      <c r="WVC20" s="181"/>
      <c r="WVD20" s="181"/>
      <c r="WVE20" s="181"/>
      <c r="WVF20" s="181"/>
      <c r="WVG20" s="181"/>
      <c r="WVH20" s="181"/>
      <c r="WVI20" s="181"/>
      <c r="WVJ20" s="181"/>
      <c r="WVK20" s="181"/>
      <c r="WVL20" s="181"/>
      <c r="WVM20" s="181"/>
      <c r="WVN20" s="181"/>
      <c r="WVO20" s="181"/>
      <c r="WVP20" s="181"/>
      <c r="WVQ20" s="181"/>
      <c r="WVR20" s="181"/>
      <c r="WVS20" s="181"/>
      <c r="WVT20" s="181"/>
      <c r="WVU20" s="181"/>
      <c r="WVV20" s="181"/>
      <c r="WVW20" s="181"/>
      <c r="WVX20" s="181"/>
      <c r="WVY20" s="181"/>
      <c r="WVZ20" s="181"/>
      <c r="WWA20" s="181"/>
      <c r="WWB20" s="181"/>
      <c r="WWC20" s="181"/>
      <c r="WWD20" s="181"/>
      <c r="WWE20" s="181"/>
      <c r="WWF20" s="181"/>
      <c r="WWG20" s="181"/>
      <c r="WWH20" s="181"/>
      <c r="WWI20" s="181"/>
      <c r="WWJ20" s="181"/>
      <c r="WWK20" s="181"/>
      <c r="WWL20" s="181"/>
      <c r="WWM20" s="181"/>
      <c r="WWN20" s="181"/>
      <c r="WWO20" s="181"/>
      <c r="WWP20" s="181"/>
      <c r="WWQ20" s="181"/>
      <c r="WWR20" s="181"/>
      <c r="WWS20" s="181"/>
      <c r="WWT20" s="181"/>
      <c r="WWU20" s="181"/>
      <c r="WWV20" s="181"/>
      <c r="WWW20" s="181"/>
      <c r="WWX20" s="181"/>
      <c r="WWY20" s="181"/>
      <c r="WWZ20" s="181"/>
      <c r="WXA20" s="181"/>
      <c r="WXB20" s="181"/>
      <c r="WXC20" s="181"/>
      <c r="WXD20" s="181"/>
      <c r="WXE20" s="181"/>
      <c r="WXF20" s="181"/>
      <c r="WXG20" s="181"/>
      <c r="WXH20" s="181"/>
      <c r="WXI20" s="181"/>
      <c r="WXJ20" s="181"/>
      <c r="WXK20" s="181"/>
      <c r="WXL20" s="181"/>
      <c r="WXM20" s="181"/>
      <c r="WXN20" s="181"/>
      <c r="WXO20" s="181"/>
      <c r="WXP20" s="181"/>
      <c r="WXQ20" s="181"/>
      <c r="WXR20" s="181"/>
      <c r="WXS20" s="181"/>
      <c r="WXT20" s="181"/>
      <c r="WXU20" s="181"/>
      <c r="WXV20" s="181"/>
      <c r="WXW20" s="181"/>
      <c r="WXX20" s="181"/>
      <c r="WXY20" s="181"/>
      <c r="WXZ20" s="181"/>
      <c r="WYA20" s="181"/>
      <c r="WYB20" s="181"/>
      <c r="WYC20" s="181"/>
      <c r="WYD20" s="181"/>
      <c r="WYE20" s="181"/>
      <c r="WYF20" s="181"/>
      <c r="WYG20" s="181"/>
      <c r="WYH20" s="181"/>
      <c r="WYI20" s="181"/>
      <c r="WYJ20" s="181"/>
      <c r="WYK20" s="181"/>
      <c r="WYL20" s="181"/>
      <c r="WYM20" s="181"/>
      <c r="WYN20" s="181"/>
      <c r="WYO20" s="181"/>
      <c r="WYP20" s="181"/>
      <c r="WYQ20" s="181"/>
      <c r="WYR20" s="181"/>
      <c r="WYS20" s="181"/>
      <c r="WYT20" s="181"/>
      <c r="WYU20" s="181"/>
      <c r="WYV20" s="181"/>
      <c r="WYW20" s="181"/>
      <c r="WYX20" s="181"/>
      <c r="WYY20" s="181"/>
      <c r="WYZ20" s="181"/>
      <c r="WZA20" s="181"/>
      <c r="WZB20" s="181"/>
      <c r="WZC20" s="181"/>
      <c r="WZD20" s="181"/>
      <c r="WZE20" s="181"/>
      <c r="WZF20" s="181"/>
      <c r="WZG20" s="181"/>
      <c r="WZH20" s="181"/>
      <c r="WZI20" s="181"/>
      <c r="WZJ20" s="181"/>
      <c r="WZK20" s="181"/>
      <c r="WZL20" s="181"/>
      <c r="WZM20" s="181"/>
      <c r="WZN20" s="181"/>
      <c r="WZO20" s="181"/>
      <c r="WZP20" s="181"/>
      <c r="WZQ20" s="181"/>
      <c r="WZR20" s="181"/>
      <c r="WZS20" s="181"/>
      <c r="WZT20" s="181"/>
      <c r="WZU20" s="181"/>
      <c r="WZV20" s="181"/>
      <c r="WZW20" s="181"/>
      <c r="WZX20" s="181"/>
      <c r="WZY20" s="181"/>
      <c r="WZZ20" s="181"/>
      <c r="XAA20" s="181"/>
      <c r="XAB20" s="181"/>
      <c r="XAC20" s="181"/>
      <c r="XAD20" s="181"/>
      <c r="XAE20" s="181"/>
      <c r="XAF20" s="181"/>
      <c r="XAG20" s="181"/>
      <c r="XAH20" s="181"/>
      <c r="XAI20" s="181"/>
      <c r="XAJ20" s="181"/>
      <c r="XAK20" s="181"/>
      <c r="XAL20" s="181"/>
      <c r="XAM20" s="181"/>
      <c r="XAN20" s="181"/>
      <c r="XAO20" s="181"/>
      <c r="XAP20" s="181"/>
      <c r="XAQ20" s="181"/>
      <c r="XAR20" s="181"/>
      <c r="XAS20" s="181"/>
      <c r="XAT20" s="181"/>
      <c r="XAU20" s="181"/>
      <c r="XAV20" s="181"/>
      <c r="XAW20" s="181"/>
      <c r="XAX20" s="181"/>
      <c r="XAY20" s="181"/>
      <c r="XAZ20" s="181"/>
      <c r="XBA20" s="181"/>
      <c r="XBB20" s="181"/>
      <c r="XBC20" s="181"/>
      <c r="XBD20" s="181"/>
      <c r="XBE20" s="181"/>
      <c r="XBF20" s="181"/>
      <c r="XBG20" s="181"/>
      <c r="XBH20" s="181"/>
      <c r="XBI20" s="181"/>
      <c r="XBJ20" s="181"/>
      <c r="XBK20" s="181"/>
      <c r="XBL20" s="181"/>
      <c r="XBM20" s="181"/>
      <c r="XBN20" s="181"/>
      <c r="XBO20" s="181"/>
      <c r="XBP20" s="181"/>
      <c r="XBQ20" s="181"/>
      <c r="XBR20" s="181"/>
      <c r="XBS20" s="181"/>
      <c r="XBT20" s="181"/>
      <c r="XBU20" s="181"/>
      <c r="XBV20" s="181"/>
      <c r="XBW20" s="181"/>
      <c r="XBX20" s="181"/>
      <c r="XBY20" s="181"/>
      <c r="XBZ20" s="181"/>
      <c r="XCA20" s="181"/>
      <c r="XCB20" s="181"/>
      <c r="XCC20" s="181"/>
      <c r="XCD20" s="181"/>
      <c r="XCE20" s="181"/>
      <c r="XCF20" s="181"/>
      <c r="XCG20" s="181"/>
      <c r="XCH20" s="181"/>
      <c r="XCI20" s="181"/>
      <c r="XCJ20" s="181"/>
      <c r="XCK20" s="181"/>
      <c r="XCL20" s="181"/>
      <c r="XCM20" s="181"/>
      <c r="XCN20" s="181"/>
      <c r="XCO20" s="181"/>
      <c r="XCP20" s="181"/>
      <c r="XCQ20" s="181"/>
      <c r="XCR20" s="181"/>
      <c r="XCS20" s="181"/>
      <c r="XCT20" s="181"/>
      <c r="XCU20" s="181"/>
      <c r="XCV20" s="181"/>
      <c r="XCW20" s="181"/>
      <c r="XCX20" s="181"/>
      <c r="XCY20" s="181"/>
      <c r="XCZ20" s="181"/>
      <c r="XDA20" s="181"/>
      <c r="XDB20" s="181"/>
      <c r="XDC20" s="181"/>
      <c r="XDD20" s="181"/>
      <c r="XDE20" s="181"/>
      <c r="XDF20" s="181"/>
      <c r="XDG20" s="181"/>
      <c r="XDH20" s="181"/>
      <c r="XDI20" s="181"/>
      <c r="XDJ20" s="181"/>
      <c r="XDK20" s="181"/>
      <c r="XDL20" s="181"/>
      <c r="XDM20" s="181"/>
      <c r="XDN20" s="181"/>
      <c r="XDO20" s="181"/>
      <c r="XDP20" s="181"/>
      <c r="XDQ20" s="181"/>
      <c r="XDR20" s="181"/>
      <c r="XDS20" s="181"/>
      <c r="XDT20" s="181"/>
      <c r="XDU20" s="181"/>
      <c r="XDV20" s="181"/>
      <c r="XDW20" s="181"/>
      <c r="XDX20" s="181"/>
      <c r="XDY20" s="181"/>
      <c r="XDZ20" s="181"/>
      <c r="XEA20" s="181"/>
      <c r="XEB20" s="181"/>
      <c r="XEC20" s="181"/>
      <c r="XED20" s="181"/>
      <c r="XEE20" s="181"/>
      <c r="XEF20" s="181"/>
      <c r="XEG20" s="181"/>
      <c r="XEH20" s="181"/>
      <c r="XEI20" s="181"/>
      <c r="XEJ20" s="181"/>
      <c r="XEK20" s="181"/>
      <c r="XEL20" s="181"/>
      <c r="XEM20" s="181"/>
      <c r="XEN20" s="181"/>
      <c r="XEO20" s="181"/>
      <c r="XEP20" s="181"/>
      <c r="XEQ20" s="181"/>
      <c r="XER20" s="181"/>
      <c r="XES20" s="181"/>
      <c r="XET20" s="181"/>
      <c r="XEU20" s="181"/>
      <c r="XEV20" s="181"/>
      <c r="XEW20" s="181"/>
      <c r="XEX20" s="181"/>
      <c r="XEY20" s="181"/>
      <c r="XEZ20" s="181"/>
      <c r="XFA20" s="181"/>
      <c r="XFB20" s="181"/>
    </row>
    <row r="21" spans="1:16382" s="40" customFormat="1" ht="25.5" x14ac:dyDescent="0.2">
      <c r="A21" s="51"/>
      <c r="B21" s="286" t="s">
        <v>367</v>
      </c>
      <c r="C21" s="226"/>
      <c r="D21" s="149" t="s">
        <v>414</v>
      </c>
      <c r="E21" s="195"/>
      <c r="F21" s="195"/>
      <c r="G21" s="195"/>
      <c r="H21" s="195"/>
      <c r="I21" s="203"/>
    </row>
    <row r="22" spans="1:16382" s="40" customFormat="1" ht="25.5" x14ac:dyDescent="0.2">
      <c r="A22" s="51"/>
      <c r="B22" s="286" t="s">
        <v>416</v>
      </c>
      <c r="C22" s="226" t="s">
        <v>166</v>
      </c>
      <c r="D22" s="149" t="s">
        <v>417</v>
      </c>
      <c r="E22" s="195"/>
      <c r="F22" s="195"/>
      <c r="G22" s="195"/>
      <c r="H22" s="195"/>
      <c r="I22" s="203"/>
    </row>
    <row r="23" spans="1:16382" s="40" customFormat="1" ht="25.5" x14ac:dyDescent="0.2">
      <c r="A23" s="51"/>
      <c r="B23" s="286"/>
      <c r="C23" s="226" t="s">
        <v>167</v>
      </c>
      <c r="D23" s="149" t="s">
        <v>415</v>
      </c>
      <c r="E23" s="351"/>
      <c r="F23" s="351"/>
      <c r="G23" s="351"/>
      <c r="H23" s="352"/>
      <c r="I23" s="203"/>
    </row>
    <row r="24" spans="1:16382" s="40" customFormat="1" ht="12.75" customHeight="1" x14ac:dyDescent="0.2">
      <c r="A24" s="51"/>
      <c r="B24" s="286"/>
      <c r="C24" s="226" t="s">
        <v>168</v>
      </c>
      <c r="D24" s="149" t="s">
        <v>643</v>
      </c>
      <c r="E24" s="351"/>
      <c r="F24" s="351"/>
      <c r="G24" s="351"/>
      <c r="H24" s="352"/>
      <c r="I24" s="203"/>
    </row>
    <row r="25" spans="1:16382" s="40" customFormat="1" ht="12.75" customHeight="1" x14ac:dyDescent="0.2">
      <c r="A25" s="51"/>
      <c r="B25" s="286"/>
      <c r="C25" s="226" t="s">
        <v>550</v>
      </c>
      <c r="D25" s="149" t="s">
        <v>493</v>
      </c>
      <c r="E25" s="351"/>
      <c r="F25" s="351"/>
      <c r="G25" s="351"/>
      <c r="H25" s="352"/>
      <c r="I25" s="203"/>
    </row>
    <row r="26" spans="1:16382" s="40" customFormat="1" ht="12.75" customHeight="1" x14ac:dyDescent="0.2">
      <c r="A26" s="51"/>
      <c r="B26" s="286"/>
      <c r="C26" s="226" t="s">
        <v>281</v>
      </c>
      <c r="D26" s="149" t="s">
        <v>494</v>
      </c>
      <c r="E26" s="351"/>
      <c r="F26" s="351"/>
      <c r="G26" s="351"/>
      <c r="H26" s="352"/>
      <c r="I26" s="203"/>
    </row>
    <row r="27" spans="1:16382" s="40" customFormat="1" x14ac:dyDescent="0.2">
      <c r="A27" s="51"/>
      <c r="B27" s="286" t="s">
        <v>153</v>
      </c>
      <c r="C27" s="226"/>
      <c r="D27" s="149" t="s">
        <v>105</v>
      </c>
      <c r="E27" s="195"/>
      <c r="F27" s="195"/>
      <c r="G27" s="195"/>
      <c r="H27" s="195"/>
      <c r="I27" s="203"/>
    </row>
    <row r="28" spans="1:16382" s="40" customFormat="1" x14ac:dyDescent="0.2">
      <c r="A28" s="51"/>
      <c r="B28" s="286" t="s">
        <v>154</v>
      </c>
      <c r="C28" s="226"/>
      <c r="D28" s="205" t="s">
        <v>418</v>
      </c>
      <c r="E28" s="195"/>
      <c r="F28" s="195"/>
      <c r="G28" s="195"/>
      <c r="H28" s="195"/>
      <c r="I28" s="203"/>
    </row>
    <row r="29" spans="1:16382" s="40" customFormat="1" x14ac:dyDescent="0.2">
      <c r="A29" s="51"/>
      <c r="B29" s="286" t="s">
        <v>155</v>
      </c>
      <c r="C29" s="226"/>
      <c r="D29" s="205" t="s">
        <v>419</v>
      </c>
      <c r="E29" s="195"/>
      <c r="F29" s="195"/>
      <c r="G29" s="195"/>
      <c r="H29" s="195"/>
      <c r="I29" s="203"/>
    </row>
    <row r="30" spans="1:16382" s="40" customFormat="1" ht="26.25" thickBot="1" x14ac:dyDescent="0.25">
      <c r="A30" s="51"/>
      <c r="B30" s="292" t="s">
        <v>156</v>
      </c>
      <c r="C30" s="293"/>
      <c r="D30" s="206" t="s">
        <v>660</v>
      </c>
      <c r="E30" s="212"/>
      <c r="F30" s="212"/>
      <c r="G30" s="212"/>
      <c r="H30" s="212"/>
      <c r="I30" s="203"/>
    </row>
    <row r="31" spans="1:16382" ht="13.5" thickTop="1" x14ac:dyDescent="0.2">
      <c r="A31" s="37"/>
      <c r="B31" s="156"/>
      <c r="C31" s="137"/>
      <c r="D31" s="169"/>
      <c r="E31" s="136"/>
      <c r="F31" s="136"/>
      <c r="G31" s="136"/>
      <c r="H31" s="136"/>
      <c r="I31" s="141"/>
    </row>
    <row r="32" spans="1:16382" ht="15.75" x14ac:dyDescent="0.25">
      <c r="A32" s="37"/>
      <c r="B32" s="157">
        <f>IF(SUM(E32:H32)=0,0,7-SUM(E32:H32))</f>
        <v>0</v>
      </c>
      <c r="C32" s="158" t="str">
        <f>IF(B32=0,"",IF(B32&lt;0," CHECK FOR MULTIPLE ANSWERS TO QUESTIONS!",IF(B32=1," QUESTION REMAINS UNANSWERED"," QUESTIONS REMAIN UNANSWERED")))</f>
        <v/>
      </c>
      <c r="D32" s="169"/>
      <c r="E32" s="160"/>
      <c r="F32" s="160"/>
      <c r="G32" s="160"/>
      <c r="H32" s="160"/>
      <c r="I32" s="141"/>
    </row>
    <row r="33" spans="4:4" x14ac:dyDescent="0.2">
      <c r="D33" s="169"/>
    </row>
    <row r="34" spans="4:4" x14ac:dyDescent="0.2">
      <c r="D34" s="177"/>
    </row>
    <row r="35" spans="4:4" x14ac:dyDescent="0.2">
      <c r="D35" s="177"/>
    </row>
    <row r="36" spans="4:4" x14ac:dyDescent="0.2">
      <c r="D36" s="177"/>
    </row>
    <row r="37" spans="4:4" x14ac:dyDescent="0.2">
      <c r="D37" s="177"/>
    </row>
    <row r="38" spans="4:4" x14ac:dyDescent="0.2">
      <c r="D38" s="177"/>
    </row>
    <row r="39" spans="4:4" x14ac:dyDescent="0.2">
      <c r="D39" s="177"/>
    </row>
    <row r="40" spans="4:4" x14ac:dyDescent="0.2">
      <c r="D40" s="177"/>
    </row>
    <row r="41" spans="4:4" x14ac:dyDescent="0.2">
      <c r="D41" s="177"/>
    </row>
    <row r="42" spans="4:4" x14ac:dyDescent="0.2">
      <c r="D42" s="177"/>
    </row>
    <row r="43" spans="4:4" x14ac:dyDescent="0.2"/>
    <row r="44" spans="4:4" x14ac:dyDescent="0.2"/>
    <row r="45" spans="4:4" x14ac:dyDescent="0.2"/>
    <row r="46" spans="4:4" x14ac:dyDescent="0.2"/>
    <row r="47" spans="4:4" x14ac:dyDescent="0.2"/>
    <row r="48" spans="4:4"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sheetData>
  <sheetProtection selectLockedCells="1"/>
  <customSheetViews>
    <customSheetView guid="{52B24BAF-9FC4-4152-BF66-B032230D9FA7}" showPageBreaks="1" showRowCol="0" hiddenRows="1" hiddenColumns="1" view="pageLayout" topLeftCell="A16">
      <selection activeCell="G37" sqref="G37:G42"/>
      <pageMargins left="0.75" right="0.75" top="0.75" bottom="1" header="0.5" footer="0.5"/>
      <pageSetup scale="85" orientation="portrait" horizontalDpi="4294967294" r:id="rId1"/>
      <headerFooter alignWithMargins="0">
        <oddFooter>&amp;L&amp;"Times New Roman,Regular"&amp;8Comptroller's Directive #1 2016&amp;C&amp;"Times New Roman,Regular"&amp;8Part &amp;A&amp;R&amp;"Times New Roman,Regular"&amp;8Page &amp;P of &amp;N</oddFooter>
      </headerFooter>
    </customSheetView>
    <customSheetView guid="{E7B2B986-78C1-42E5-8F48-89171648BA85}" showPageBreaks="1" showRowCol="0" hiddenRows="1" hiddenColumns="1" view="pageLayout" topLeftCell="A43">
      <selection activeCell="G34" sqref="G34"/>
      <pageMargins left="0.75" right="0.75" top="0.75" bottom="1" header="0.5" footer="0.5"/>
      <pageSetup scale="85" orientation="portrait" horizontalDpi="4294967294" r:id="rId2"/>
      <headerFooter alignWithMargins="0">
        <oddFooter>&amp;L&amp;"Times New Roman,Regular"&amp;8Comptroller's Directive #1 2016&amp;C&amp;"Times New Roman,Regular"&amp;8Part &amp;A&amp;R&amp;"Times New Roman,Regular"&amp;8Page &amp;P of &amp;N</oddFooter>
      </headerFooter>
    </customSheetView>
    <customSheetView guid="{6FB98A3E-7EBA-4E9F-A075-0F34D8C5F91F}" showPageBreaks="1" showRowCol="0" hiddenRows="1" hiddenColumns="1" view="pageLayout" topLeftCell="A43">
      <selection activeCell="G34" sqref="G34"/>
      <pageMargins left="0.75" right="0.75" top="0.75" bottom="1" header="0.5" footer="0.5"/>
      <pageSetup scale="85" orientation="portrait" horizontalDpi="4294967294" r:id="rId3"/>
      <headerFooter alignWithMargins="0">
        <oddFooter>&amp;L&amp;"Times New Roman,Regular"&amp;8Comptroller's Directive #1 2016&amp;C&amp;"Times New Roman,Regular"&amp;8Part &amp;A&amp;R&amp;"Times New Roman,Regular"&amp;8Page &amp;P of &amp;N</oddFooter>
      </headerFooter>
    </customSheetView>
  </customSheetViews>
  <mergeCells count="8">
    <mergeCell ref="E24:H24"/>
    <mergeCell ref="E25:H25"/>
    <mergeCell ref="E26:H26"/>
    <mergeCell ref="B4:H4"/>
    <mergeCell ref="B5:H5"/>
    <mergeCell ref="B6:H6"/>
    <mergeCell ref="B7:H7"/>
    <mergeCell ref="E23:H23"/>
  </mergeCells>
  <phoneticPr fontId="27" type="noConversion"/>
  <dataValidations disablePrompts="1" count="1">
    <dataValidation type="list" showDropDown="1" showInputMessage="1" showErrorMessage="1" errorTitle="Incorrect entry" error="Enter &quot;X&quot; to indicate answer." sqref="F20:I20 E27:H30 E21:H22">
      <formula1>$I$1:$I$2</formula1>
    </dataValidation>
  </dataValidations>
  <hyperlinks>
    <hyperlink ref="D15" r:id="rId4"/>
  </hyperlinks>
  <pageMargins left="0.75" right="0.75" top="0.75" bottom="1" header="0.5" footer="0.5"/>
  <pageSetup scale="85" orientation="portrait" horizontalDpi="4294967294" r:id="rId5"/>
  <headerFooter alignWithMargins="0">
    <oddFooter>&amp;L&amp;"Times New Roman,Regular"&amp;8Comptroller's Directive #1 2016&amp;C&amp;"Times New Roman,Regular"&amp;8Part &amp;A&amp;R&amp;"Times New Roman,Regular"&amp;8Page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112"/>
  <sheetViews>
    <sheetView showRowColHeaders="0" view="pageLayout" topLeftCell="A29" zoomScaleNormal="100" workbookViewId="0">
      <selection activeCell="D90" sqref="D90"/>
    </sheetView>
  </sheetViews>
  <sheetFormatPr defaultColWidth="0" defaultRowHeight="12.75" zeroHeight="1" x14ac:dyDescent="0.2"/>
  <cols>
    <col min="1" max="1" width="2.85546875" style="38" customWidth="1"/>
    <col min="2" max="2" width="4.5703125" style="43" customWidth="1"/>
    <col min="3" max="3" width="2.85546875" style="43" customWidth="1"/>
    <col min="4" max="4" width="57" style="38" customWidth="1"/>
    <col min="5" max="5" width="4.85546875" style="43" customWidth="1"/>
    <col min="6" max="6" width="5.28515625" style="43" customWidth="1"/>
    <col min="7" max="7" width="10.28515625" style="44" customWidth="1"/>
    <col min="8" max="8" width="9.42578125" style="44" customWidth="1"/>
    <col min="9" max="9" width="2.85546875" style="38" customWidth="1"/>
    <col min="10" max="16384" width="9.140625" style="38" hidden="1"/>
  </cols>
  <sheetData>
    <row r="1" spans="1:9" ht="24.75" customHeight="1" x14ac:dyDescent="0.2">
      <c r="A1" s="45"/>
      <c r="B1" s="1"/>
      <c r="C1" s="26" t="s">
        <v>214</v>
      </c>
      <c r="D1" s="106"/>
      <c r="E1" s="2"/>
      <c r="F1" s="2"/>
      <c r="G1" s="3"/>
      <c r="H1" s="25"/>
      <c r="I1" s="91" t="s">
        <v>202</v>
      </c>
    </row>
    <row r="2" spans="1:9" x14ac:dyDescent="0.2">
      <c r="A2" s="45"/>
      <c r="B2" s="1"/>
      <c r="C2" s="1"/>
      <c r="D2" s="1"/>
      <c r="E2" s="2"/>
      <c r="F2" s="2"/>
      <c r="G2" s="3"/>
      <c r="H2" s="3"/>
      <c r="I2" s="91" t="s">
        <v>201</v>
      </c>
    </row>
    <row r="3" spans="1:9" x14ac:dyDescent="0.2">
      <c r="A3" s="45"/>
      <c r="B3" s="2"/>
      <c r="C3" s="2"/>
      <c r="D3" s="4"/>
      <c r="E3" s="2"/>
      <c r="F3" s="2"/>
      <c r="G3" s="3"/>
      <c r="H3" s="3"/>
      <c r="I3" s="45"/>
    </row>
    <row r="4" spans="1:9" ht="16.5" x14ac:dyDescent="0.25">
      <c r="A4" s="45"/>
      <c r="B4" s="335" t="s">
        <v>215</v>
      </c>
      <c r="C4" s="335"/>
      <c r="D4" s="335"/>
      <c r="E4" s="335"/>
      <c r="F4" s="335"/>
      <c r="G4" s="335"/>
      <c r="H4" s="335"/>
      <c r="I4" s="45"/>
    </row>
    <row r="5" spans="1:9" ht="16.5" x14ac:dyDescent="0.25">
      <c r="A5" s="45"/>
      <c r="B5" s="336" t="s">
        <v>708</v>
      </c>
      <c r="C5" s="336"/>
      <c r="D5" s="336"/>
      <c r="E5" s="336"/>
      <c r="F5" s="336"/>
      <c r="G5" s="336"/>
      <c r="H5" s="336"/>
      <c r="I5" s="45"/>
    </row>
    <row r="6" spans="1:9" ht="16.5" x14ac:dyDescent="0.25">
      <c r="A6" s="45"/>
      <c r="B6" s="335" t="s">
        <v>544</v>
      </c>
      <c r="C6" s="335"/>
      <c r="D6" s="335"/>
      <c r="E6" s="335"/>
      <c r="F6" s="335"/>
      <c r="G6" s="335"/>
      <c r="H6" s="335"/>
      <c r="I6" s="45"/>
    </row>
    <row r="7" spans="1:9" ht="16.5" x14ac:dyDescent="0.25">
      <c r="A7" s="45"/>
      <c r="B7" s="335" t="s">
        <v>545</v>
      </c>
      <c r="C7" s="335"/>
      <c r="D7" s="335"/>
      <c r="E7" s="335"/>
      <c r="F7" s="335"/>
      <c r="G7" s="335"/>
      <c r="H7" s="335"/>
      <c r="I7" s="45"/>
    </row>
    <row r="8" spans="1:9" ht="24.95" customHeight="1" thickBot="1" x14ac:dyDescent="0.25">
      <c r="A8" s="45"/>
      <c r="B8" s="2"/>
      <c r="C8" s="2"/>
      <c r="D8" s="2"/>
      <c r="E8" s="67"/>
      <c r="F8" s="67"/>
      <c r="G8" s="68"/>
      <c r="H8" s="68"/>
      <c r="I8" s="45"/>
    </row>
    <row r="9" spans="1:9" ht="12.75" customHeight="1" thickTop="1" x14ac:dyDescent="0.2">
      <c r="A9" s="45"/>
      <c r="B9" s="81"/>
      <c r="C9" s="214"/>
      <c r="D9" s="82"/>
      <c r="E9" s="86" t="s">
        <v>131</v>
      </c>
      <c r="F9" s="83"/>
      <c r="G9" s="84"/>
      <c r="H9" s="85"/>
      <c r="I9" s="45"/>
    </row>
    <row r="10" spans="1:9" ht="31.5" customHeight="1" thickBot="1" x14ac:dyDescent="0.25">
      <c r="A10" s="45"/>
      <c r="B10" s="78"/>
      <c r="C10" s="215"/>
      <c r="D10" s="79"/>
      <c r="E10" s="87" t="s">
        <v>451</v>
      </c>
      <c r="F10" s="87" t="s">
        <v>452</v>
      </c>
      <c r="G10" s="88" t="s">
        <v>453</v>
      </c>
      <c r="H10" s="89" t="s">
        <v>454</v>
      </c>
      <c r="I10" s="45"/>
    </row>
    <row r="11" spans="1:9" ht="31.5" customHeight="1" x14ac:dyDescent="0.2">
      <c r="A11" s="45"/>
      <c r="B11" s="151" t="s">
        <v>728</v>
      </c>
      <c r="C11" s="231"/>
      <c r="D11" s="150" t="s">
        <v>348</v>
      </c>
      <c r="E11" s="32"/>
      <c r="F11" s="33"/>
      <c r="G11" s="34"/>
      <c r="H11" s="35"/>
      <c r="I11" s="45"/>
    </row>
    <row r="12" spans="1:9" s="37" customFormat="1" x14ac:dyDescent="0.2">
      <c r="A12" s="45"/>
      <c r="B12" s="153"/>
      <c r="C12" s="229"/>
      <c r="D12" s="142"/>
      <c r="E12" s="11"/>
      <c r="F12" s="12"/>
      <c r="G12" s="13"/>
      <c r="H12" s="14"/>
      <c r="I12" s="45"/>
    </row>
    <row r="13" spans="1:9" s="37" customFormat="1" ht="150" customHeight="1" x14ac:dyDescent="0.2">
      <c r="A13" s="45"/>
      <c r="B13" s="147"/>
      <c r="C13" s="223"/>
      <c r="D13" s="161" t="s">
        <v>723</v>
      </c>
      <c r="E13" s="48"/>
      <c r="F13" s="49"/>
      <c r="G13" s="49"/>
      <c r="H13" s="50"/>
      <c r="I13" s="45"/>
    </row>
    <row r="14" spans="1:9" s="37" customFormat="1" x14ac:dyDescent="0.2">
      <c r="A14" s="45"/>
      <c r="B14" s="147"/>
      <c r="C14" s="223"/>
      <c r="D14" s="261"/>
      <c r="E14" s="48"/>
      <c r="F14" s="49"/>
      <c r="G14" s="49"/>
      <c r="H14" s="50"/>
      <c r="I14" s="45"/>
    </row>
    <row r="15" spans="1:9" s="40" customFormat="1" ht="25.5" x14ac:dyDescent="0.2">
      <c r="A15" s="51"/>
      <c r="B15" s="286" t="s">
        <v>366</v>
      </c>
      <c r="C15" s="226"/>
      <c r="D15" s="262" t="s">
        <v>106</v>
      </c>
      <c r="E15" s="213"/>
      <c r="F15" s="194"/>
      <c r="G15" s="194"/>
      <c r="H15" s="192"/>
      <c r="I15" s="51"/>
    </row>
    <row r="16" spans="1:9" s="40" customFormat="1" ht="25.5" x14ac:dyDescent="0.2">
      <c r="A16" s="51"/>
      <c r="B16" s="286" t="s">
        <v>367</v>
      </c>
      <c r="C16" s="226"/>
      <c r="D16" s="262" t="s">
        <v>420</v>
      </c>
      <c r="E16" s="192"/>
      <c r="F16" s="192"/>
      <c r="G16" s="192"/>
      <c r="H16" s="192"/>
      <c r="I16" s="51"/>
    </row>
    <row r="17" spans="1:9" s="40" customFormat="1" ht="25.5" x14ac:dyDescent="0.2">
      <c r="A17" s="51"/>
      <c r="B17" s="286" t="s">
        <v>368</v>
      </c>
      <c r="C17" s="226"/>
      <c r="D17" s="262" t="s">
        <v>822</v>
      </c>
      <c r="E17" s="192"/>
      <c r="F17" s="192"/>
      <c r="G17" s="192"/>
      <c r="H17" s="192"/>
      <c r="I17" s="51"/>
    </row>
    <row r="18" spans="1:9" s="40" customFormat="1" ht="25.5" x14ac:dyDescent="0.2">
      <c r="A18" s="51"/>
      <c r="B18" s="286" t="s">
        <v>153</v>
      </c>
      <c r="C18" s="226"/>
      <c r="D18" s="262" t="s">
        <v>823</v>
      </c>
      <c r="E18" s="192"/>
      <c r="F18" s="192"/>
      <c r="G18" s="192"/>
      <c r="H18" s="192"/>
      <c r="I18" s="51"/>
    </row>
    <row r="19" spans="1:9" s="40" customFormat="1" ht="25.5" x14ac:dyDescent="0.2">
      <c r="A19" s="51"/>
      <c r="B19" s="286" t="s">
        <v>176</v>
      </c>
      <c r="C19" s="226"/>
      <c r="D19" s="262" t="s">
        <v>824</v>
      </c>
      <c r="E19" s="192"/>
      <c r="F19" s="192"/>
      <c r="G19" s="192"/>
      <c r="H19" s="192"/>
      <c r="I19" s="51"/>
    </row>
    <row r="20" spans="1:9" s="40" customFormat="1" ht="25.5" x14ac:dyDescent="0.2">
      <c r="A20" s="148"/>
      <c r="B20" s="286" t="s">
        <v>155</v>
      </c>
      <c r="C20" s="226"/>
      <c r="D20" s="262" t="s">
        <v>825</v>
      </c>
      <c r="E20" s="192"/>
      <c r="F20" s="192"/>
      <c r="G20" s="192"/>
      <c r="H20" s="192"/>
      <c r="I20" s="51"/>
    </row>
    <row r="21" spans="1:9" s="40" customFormat="1" ht="25.5" x14ac:dyDescent="0.2">
      <c r="A21" s="51"/>
      <c r="B21" s="286" t="s">
        <v>156</v>
      </c>
      <c r="C21" s="226"/>
      <c r="D21" s="262" t="s">
        <v>826</v>
      </c>
      <c r="E21" s="192"/>
      <c r="F21" s="192"/>
      <c r="G21" s="192"/>
      <c r="H21" s="192"/>
      <c r="I21" s="51"/>
    </row>
    <row r="22" spans="1:9" s="40" customFormat="1" ht="25.5" x14ac:dyDescent="0.2">
      <c r="A22" s="51"/>
      <c r="B22" s="286" t="s">
        <v>157</v>
      </c>
      <c r="C22" s="226"/>
      <c r="D22" s="262" t="s">
        <v>827</v>
      </c>
      <c r="E22" s="192"/>
      <c r="F22" s="192"/>
      <c r="G22" s="192"/>
      <c r="H22" s="192"/>
      <c r="I22" s="51"/>
    </row>
    <row r="23" spans="1:9" s="40" customFormat="1" ht="25.5" x14ac:dyDescent="0.2">
      <c r="A23" s="51"/>
      <c r="B23" s="286" t="s">
        <v>158</v>
      </c>
      <c r="C23" s="226"/>
      <c r="D23" s="262" t="s">
        <v>828</v>
      </c>
      <c r="E23" s="192"/>
      <c r="F23" s="192"/>
      <c r="G23" s="192"/>
      <c r="H23" s="192"/>
      <c r="I23" s="51"/>
    </row>
    <row r="24" spans="1:9" s="40" customFormat="1" ht="25.5" x14ac:dyDescent="0.2">
      <c r="A24" s="51"/>
      <c r="B24" s="286" t="s">
        <v>159</v>
      </c>
      <c r="C24" s="226"/>
      <c r="D24" s="262" t="s">
        <v>829</v>
      </c>
      <c r="E24" s="192"/>
      <c r="F24" s="192"/>
      <c r="G24" s="192"/>
      <c r="H24" s="192"/>
      <c r="I24" s="51"/>
    </row>
    <row r="25" spans="1:9" s="37" customFormat="1" ht="25.5" x14ac:dyDescent="0.2">
      <c r="A25" s="51"/>
      <c r="B25" s="286" t="s">
        <v>160</v>
      </c>
      <c r="C25" s="226"/>
      <c r="D25" s="262" t="s">
        <v>830</v>
      </c>
      <c r="E25" s="192"/>
      <c r="F25" s="192"/>
      <c r="G25" s="192"/>
      <c r="H25" s="192"/>
      <c r="I25" s="45"/>
    </row>
    <row r="26" spans="1:9" s="37" customFormat="1" ht="25.5" x14ac:dyDescent="0.2">
      <c r="A26" s="51"/>
      <c r="B26" s="286" t="s">
        <v>161</v>
      </c>
      <c r="C26" s="226"/>
      <c r="D26" s="262" t="s">
        <v>252</v>
      </c>
      <c r="E26" s="192"/>
      <c r="F26" s="192"/>
      <c r="G26" s="192"/>
      <c r="H26" s="192"/>
      <c r="I26" s="45"/>
    </row>
    <row r="27" spans="1:9" s="37" customFormat="1" x14ac:dyDescent="0.2">
      <c r="A27" s="51"/>
      <c r="B27" s="286" t="s">
        <v>162</v>
      </c>
      <c r="C27" s="226"/>
      <c r="D27" s="262" t="s">
        <v>580</v>
      </c>
      <c r="E27" s="192"/>
      <c r="F27" s="192"/>
      <c r="G27" s="192"/>
      <c r="H27" s="192"/>
      <c r="I27" s="45"/>
    </row>
    <row r="28" spans="1:9" s="37" customFormat="1" ht="38.25" x14ac:dyDescent="0.2">
      <c r="A28" s="51"/>
      <c r="B28" s="286" t="s">
        <v>163</v>
      </c>
      <c r="C28" s="226"/>
      <c r="D28" s="262" t="s">
        <v>729</v>
      </c>
      <c r="E28" s="192"/>
      <c r="F28" s="192"/>
      <c r="G28" s="192"/>
      <c r="H28" s="192"/>
      <c r="I28" s="45"/>
    </row>
    <row r="29" spans="1:9" s="37" customFormat="1" ht="38.25" x14ac:dyDescent="0.2">
      <c r="A29" s="51"/>
      <c r="B29" s="286" t="s">
        <v>164</v>
      </c>
      <c r="C29" s="226"/>
      <c r="D29" s="262" t="s">
        <v>253</v>
      </c>
      <c r="E29" s="351"/>
      <c r="F29" s="351"/>
      <c r="G29" s="351"/>
      <c r="H29" s="352"/>
      <c r="I29" s="45"/>
    </row>
    <row r="30" spans="1:9" s="37" customFormat="1" ht="13.5" thickBot="1" x14ac:dyDescent="0.25">
      <c r="A30" s="51"/>
      <c r="B30" s="308" t="s">
        <v>179</v>
      </c>
      <c r="C30" s="293"/>
      <c r="D30" s="263" t="s">
        <v>254</v>
      </c>
      <c r="E30" s="193"/>
      <c r="F30" s="193"/>
      <c r="G30" s="193"/>
      <c r="H30" s="193"/>
      <c r="I30" s="45"/>
    </row>
    <row r="31" spans="1:9" ht="16.5" thickTop="1" x14ac:dyDescent="0.25">
      <c r="A31" s="37"/>
      <c r="B31" s="157">
        <f>IF(SUM(E31:H31)=0,0,15-SUM(E31:H31))</f>
        <v>0</v>
      </c>
      <c r="C31" s="158" t="str">
        <f>IF(B31=0,"",IF(B31&lt;0," CHECK FOR MULTIPLE ANSWERS TO QUESTIONS!",IF(B31=1," QUESTION REMAINS UNANSWERED"," QUESTIONS REMAIN UNANSWERED")))</f>
        <v/>
      </c>
      <c r="D31" s="159"/>
      <c r="E31" s="74">
        <f>COUNTA(E15:E30)</f>
        <v>0</v>
      </c>
      <c r="F31" s="74">
        <f>COUNTA(F15:F30)</f>
        <v>0</v>
      </c>
      <c r="G31" s="74">
        <f>COUNTA(G15:G30)</f>
        <v>0</v>
      </c>
      <c r="H31" s="74">
        <f>COUNTA(H15:H30)</f>
        <v>0</v>
      </c>
      <c r="I31" s="37"/>
    </row>
    <row r="32" spans="1:9" ht="24.95" customHeight="1" x14ac:dyDescent="0.2">
      <c r="A32" s="37"/>
      <c r="B32" s="67"/>
      <c r="C32" s="67"/>
      <c r="D32" s="37"/>
      <c r="E32" s="67"/>
      <c r="F32" s="67"/>
      <c r="G32" s="68"/>
      <c r="H32" s="68"/>
      <c r="I32" s="37"/>
    </row>
    <row r="33" spans="1:9" hidden="1" x14ac:dyDescent="0.2">
      <c r="A33" s="37"/>
      <c r="I33" s="37"/>
    </row>
    <row r="34" spans="1:9" hidden="1" x14ac:dyDescent="0.2">
      <c r="A34" s="37"/>
      <c r="I34" s="37"/>
    </row>
    <row r="35" spans="1:9" hidden="1" x14ac:dyDescent="0.2">
      <c r="A35" s="37"/>
      <c r="I35" s="37"/>
    </row>
    <row r="36" spans="1:9" hidden="1" x14ac:dyDescent="0.2">
      <c r="A36" s="37"/>
      <c r="I36" s="37"/>
    </row>
    <row r="37" spans="1:9" hidden="1" x14ac:dyDescent="0.2">
      <c r="A37" s="37"/>
      <c r="I37" s="37"/>
    </row>
    <row r="38" spans="1:9" hidden="1" x14ac:dyDescent="0.2">
      <c r="A38" s="37"/>
      <c r="I38" s="37"/>
    </row>
    <row r="39" spans="1:9" hidden="1" x14ac:dyDescent="0.2">
      <c r="A39" s="37"/>
      <c r="I39" s="37"/>
    </row>
    <row r="40" spans="1:9" hidden="1" x14ac:dyDescent="0.2">
      <c r="A40" s="37"/>
      <c r="I40" s="37"/>
    </row>
    <row r="41" spans="1:9" hidden="1" x14ac:dyDescent="0.2">
      <c r="A41" s="37"/>
      <c r="I41" s="37"/>
    </row>
    <row r="42" spans="1:9" hidden="1" x14ac:dyDescent="0.2">
      <c r="A42" s="37"/>
      <c r="I42" s="37"/>
    </row>
    <row r="43" spans="1:9" hidden="1" x14ac:dyDescent="0.2">
      <c r="A43" s="37"/>
      <c r="I43" s="37"/>
    </row>
    <row r="44" spans="1:9" hidden="1" x14ac:dyDescent="0.2"/>
    <row r="45" spans="1:9" hidden="1" x14ac:dyDescent="0.2"/>
    <row r="46" spans="1:9" hidden="1" x14ac:dyDescent="0.2"/>
    <row r="47" spans="1:9" hidden="1" x14ac:dyDescent="0.2"/>
    <row r="48" spans="1:9"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sheetData>
  <sheetProtection selectLockedCells="1"/>
  <customSheetViews>
    <customSheetView guid="{52B24BAF-9FC4-4152-BF66-B032230D9FA7}" showPageBreaks="1" showRowCol="0" hiddenRows="1" hiddenColumns="1" view="pageLayout" topLeftCell="A29">
      <selection activeCell="D90" sqref="D90"/>
      <pageMargins left="0.75" right="0.75" top="0.75" bottom="1" header="0.5" footer="0.5"/>
      <pageSetup scale="88" orientation="portrait" horizontalDpi="4294967294" r:id="rId1"/>
      <headerFooter alignWithMargins="0">
        <oddFooter>&amp;L&amp;"Times New Roman,Regular"&amp;8Comptroller's Directive #1 2016&amp;C&amp;"Times New Roman,Regular"&amp;8Part &amp;A&amp;R&amp;"Times New Roman,Regular"&amp;8Page &amp;P of &amp;N</oddFooter>
      </headerFooter>
    </customSheetView>
    <customSheetView guid="{E7B2B986-78C1-42E5-8F48-89171648BA85}" showPageBreaks="1" showRowCol="0" hiddenRows="1" hiddenColumns="1" view="pageLayout" topLeftCell="A100">
      <selection activeCell="D20" sqref="D20"/>
      <pageMargins left="0.75" right="0.75" top="0.75" bottom="1" header="0.5" footer="0.5"/>
      <pageSetup scale="88" orientation="portrait" horizontalDpi="4294967294" r:id="rId2"/>
      <headerFooter alignWithMargins="0">
        <oddFooter>&amp;L&amp;"Times New Roman,Regular"&amp;8Comptroller's Directive #1 2016&amp;C&amp;"Times New Roman,Regular"&amp;8Part &amp;A&amp;R&amp;"Times New Roman,Regular"&amp;8Page &amp;P of &amp;N</oddFooter>
      </headerFooter>
    </customSheetView>
    <customSheetView guid="{6FB98A3E-7EBA-4E9F-A075-0F34D8C5F91F}" showPageBreaks="1" showRowCol="0" hiddenRows="1" hiddenColumns="1" view="pageLayout" topLeftCell="A100">
      <selection activeCell="D20" sqref="D20"/>
      <pageMargins left="0.75" right="0.75" top="0.75" bottom="1" header="0.5" footer="0.5"/>
      <pageSetup scale="88" orientation="portrait" horizontalDpi="4294967294" r:id="rId3"/>
      <headerFooter alignWithMargins="0">
        <oddFooter>&amp;L&amp;"Times New Roman,Regular"&amp;8Comptroller's Directive #1 2016&amp;C&amp;"Times New Roman,Regular"&amp;8Part &amp;A&amp;R&amp;"Times New Roman,Regular"&amp;8Page &amp;P of &amp;N</oddFooter>
      </headerFooter>
    </customSheetView>
  </customSheetViews>
  <mergeCells count="5">
    <mergeCell ref="E29:H29"/>
    <mergeCell ref="B4:H4"/>
    <mergeCell ref="B5:H5"/>
    <mergeCell ref="B6:H6"/>
    <mergeCell ref="B7:H7"/>
  </mergeCells>
  <phoneticPr fontId="27" type="noConversion"/>
  <dataValidations count="1">
    <dataValidation type="list" showDropDown="1" showInputMessage="1" showErrorMessage="1" errorTitle="Incorrect entry" error="Enter &quot;X&quot; to indicate answer." sqref="E15:H30">
      <formula1>$I$1:$I$2</formula1>
    </dataValidation>
  </dataValidations>
  <pageMargins left="0.75" right="0.75" top="0.75" bottom="1" header="0.5" footer="0.5"/>
  <pageSetup scale="88" orientation="portrait" horizontalDpi="4294967294" r:id="rId4"/>
  <headerFooter alignWithMargins="0">
    <oddFooter>&amp;L&amp;"Times New Roman,Regular"&amp;8Comptroller's Directive #1 2016&amp;C&amp;"Times New Roman,Regular"&amp;8Part &amp;A&amp;R&amp;"Times New Roman,Regular"&amp;8Page &amp;P of &amp;N</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I135"/>
  <sheetViews>
    <sheetView showRowColHeaders="0" view="pageLayout" topLeftCell="A64" zoomScaleNormal="100" workbookViewId="0">
      <selection activeCell="D52" sqref="D52:D57"/>
    </sheetView>
  </sheetViews>
  <sheetFormatPr defaultColWidth="0" defaultRowHeight="12.75" zeroHeight="1" x14ac:dyDescent="0.2"/>
  <cols>
    <col min="1" max="1" width="2.85546875" style="38" customWidth="1"/>
    <col min="2" max="2" width="4.5703125" style="43" customWidth="1"/>
    <col min="3" max="3" width="2.85546875" style="43" customWidth="1"/>
    <col min="4" max="4" width="57" style="38" customWidth="1"/>
    <col min="5" max="5" width="4.85546875" style="43" customWidth="1"/>
    <col min="6" max="6" width="5.28515625" style="43" customWidth="1"/>
    <col min="7" max="7" width="10.28515625" style="44" customWidth="1"/>
    <col min="8" max="8" width="9.42578125" style="44" customWidth="1"/>
    <col min="9" max="9" width="2.85546875" style="38" customWidth="1"/>
    <col min="10" max="16384" width="9.140625" style="38" hidden="1"/>
  </cols>
  <sheetData>
    <row r="1" spans="1:9" ht="24.75" customHeight="1" x14ac:dyDescent="0.2">
      <c r="A1" s="45"/>
      <c r="B1" s="1"/>
      <c r="C1" s="26" t="s">
        <v>214</v>
      </c>
      <c r="D1" s="106"/>
      <c r="E1" s="2"/>
      <c r="F1" s="2"/>
      <c r="G1" s="3"/>
      <c r="H1" s="25"/>
      <c r="I1" s="91" t="s">
        <v>202</v>
      </c>
    </row>
    <row r="2" spans="1:9" x14ac:dyDescent="0.2">
      <c r="A2" s="45"/>
      <c r="B2" s="1"/>
      <c r="C2" s="1"/>
      <c r="D2" s="1"/>
      <c r="E2" s="2"/>
      <c r="F2" s="2"/>
      <c r="G2" s="3"/>
      <c r="H2" s="3"/>
      <c r="I2" s="91" t="s">
        <v>201</v>
      </c>
    </row>
    <row r="3" spans="1:9" x14ac:dyDescent="0.2">
      <c r="A3" s="45"/>
      <c r="B3" s="2"/>
      <c r="C3" s="2"/>
      <c r="D3" s="4"/>
      <c r="E3" s="2"/>
      <c r="F3" s="2"/>
      <c r="G3" s="3"/>
      <c r="H3" s="3"/>
      <c r="I3" s="45"/>
    </row>
    <row r="4" spans="1:9" ht="16.5" x14ac:dyDescent="0.25">
      <c r="A4" s="45"/>
      <c r="B4" s="335" t="s">
        <v>215</v>
      </c>
      <c r="C4" s="335"/>
      <c r="D4" s="335"/>
      <c r="E4" s="335"/>
      <c r="F4" s="335"/>
      <c r="G4" s="335"/>
      <c r="H4" s="335"/>
      <c r="I4" s="45"/>
    </row>
    <row r="5" spans="1:9" ht="16.5" x14ac:dyDescent="0.25">
      <c r="A5" s="45"/>
      <c r="B5" s="336" t="s">
        <v>708</v>
      </c>
      <c r="C5" s="336"/>
      <c r="D5" s="336"/>
      <c r="E5" s="336"/>
      <c r="F5" s="336"/>
      <c r="G5" s="336"/>
      <c r="H5" s="336"/>
      <c r="I5" s="45"/>
    </row>
    <row r="6" spans="1:9" ht="16.5" x14ac:dyDescent="0.25">
      <c r="A6" s="45"/>
      <c r="B6" s="335" t="s">
        <v>544</v>
      </c>
      <c r="C6" s="335"/>
      <c r="D6" s="335"/>
      <c r="E6" s="335"/>
      <c r="F6" s="335"/>
      <c r="G6" s="335"/>
      <c r="H6" s="335"/>
      <c r="I6" s="45"/>
    </row>
    <row r="7" spans="1:9" ht="16.5" x14ac:dyDescent="0.25">
      <c r="A7" s="45"/>
      <c r="B7" s="335" t="s">
        <v>545</v>
      </c>
      <c r="C7" s="335"/>
      <c r="D7" s="335"/>
      <c r="E7" s="335"/>
      <c r="F7" s="335"/>
      <c r="G7" s="335"/>
      <c r="H7" s="335"/>
      <c r="I7" s="45"/>
    </row>
    <row r="8" spans="1:9" ht="24.95" customHeight="1" thickBot="1" x14ac:dyDescent="0.25">
      <c r="A8" s="45"/>
      <c r="B8" s="2"/>
      <c r="C8" s="2"/>
      <c r="D8" s="2"/>
      <c r="E8" s="2"/>
      <c r="F8" s="2"/>
      <c r="G8" s="2"/>
      <c r="H8" s="2"/>
      <c r="I8" s="45"/>
    </row>
    <row r="9" spans="1:9" ht="12.75" customHeight="1" thickTop="1" x14ac:dyDescent="0.2">
      <c r="A9" s="45"/>
      <c r="B9" s="81"/>
      <c r="C9" s="214"/>
      <c r="D9" s="82"/>
      <c r="E9" s="86" t="s">
        <v>131</v>
      </c>
      <c r="F9" s="83"/>
      <c r="G9" s="84"/>
      <c r="H9" s="85"/>
      <c r="I9" s="45"/>
    </row>
    <row r="10" spans="1:9" ht="31.5" customHeight="1" thickBot="1" x14ac:dyDescent="0.25">
      <c r="A10" s="45"/>
      <c r="B10" s="78"/>
      <c r="C10" s="215"/>
      <c r="D10" s="79"/>
      <c r="E10" s="87" t="s">
        <v>451</v>
      </c>
      <c r="F10" s="87" t="s">
        <v>452</v>
      </c>
      <c r="G10" s="88" t="s">
        <v>453</v>
      </c>
      <c r="H10" s="89" t="s">
        <v>454</v>
      </c>
      <c r="I10" s="45"/>
    </row>
    <row r="11" spans="1:9" ht="31.5" customHeight="1" x14ac:dyDescent="0.2">
      <c r="A11" s="45"/>
      <c r="B11" s="151" t="s">
        <v>787</v>
      </c>
      <c r="C11" s="216"/>
      <c r="D11" s="29" t="s">
        <v>446</v>
      </c>
      <c r="E11" s="32"/>
      <c r="F11" s="33"/>
      <c r="G11" s="34"/>
      <c r="H11" s="35"/>
      <c r="I11" s="45"/>
    </row>
    <row r="12" spans="1:9" s="37" customFormat="1" x14ac:dyDescent="0.2">
      <c r="A12" s="45"/>
      <c r="B12" s="5"/>
      <c r="C12" s="217"/>
      <c r="D12" s="6"/>
      <c r="E12" s="11"/>
      <c r="F12" s="12"/>
      <c r="G12" s="13"/>
      <c r="H12" s="14"/>
      <c r="I12" s="45"/>
    </row>
    <row r="13" spans="1:9" s="37" customFormat="1" ht="114.75" x14ac:dyDescent="0.2">
      <c r="A13" s="45"/>
      <c r="B13" s="46"/>
      <c r="C13" s="133"/>
      <c r="D13" s="135" t="s">
        <v>788</v>
      </c>
      <c r="E13" s="48"/>
      <c r="F13" s="49"/>
      <c r="G13" s="49"/>
      <c r="H13" s="50"/>
      <c r="I13" s="45"/>
    </row>
    <row r="14" spans="1:9" s="37" customFormat="1" ht="39.75" customHeight="1" x14ac:dyDescent="0.2">
      <c r="A14" s="45"/>
      <c r="B14" s="9"/>
      <c r="C14" s="219"/>
      <c r="D14" s="10"/>
      <c r="E14" s="19"/>
      <c r="F14" s="20"/>
      <c r="G14" s="21"/>
      <c r="H14" s="22"/>
      <c r="I14" s="45"/>
    </row>
    <row r="15" spans="1:9" s="40" customFormat="1" ht="38.25" x14ac:dyDescent="0.2">
      <c r="A15" s="51"/>
      <c r="B15" s="281" t="s">
        <v>366</v>
      </c>
      <c r="C15" s="226"/>
      <c r="D15" s="265" t="s">
        <v>724</v>
      </c>
      <c r="E15" s="264"/>
      <c r="F15" s="192"/>
      <c r="G15" s="192"/>
      <c r="H15" s="192"/>
      <c r="I15" s="51"/>
    </row>
    <row r="16" spans="1:9" s="40" customFormat="1" ht="38.25" x14ac:dyDescent="0.2">
      <c r="A16" s="51"/>
      <c r="B16" s="281" t="s">
        <v>367</v>
      </c>
      <c r="C16" s="226"/>
      <c r="D16" s="265" t="s">
        <v>785</v>
      </c>
      <c r="E16" s="264"/>
      <c r="F16" s="192"/>
      <c r="G16" s="195"/>
      <c r="H16" s="192"/>
      <c r="I16" s="51"/>
    </row>
    <row r="17" spans="1:9" s="40" customFormat="1" x14ac:dyDescent="0.2">
      <c r="A17" s="51"/>
      <c r="B17" s="281" t="s">
        <v>368</v>
      </c>
      <c r="C17" s="282"/>
      <c r="D17" s="265" t="s">
        <v>786</v>
      </c>
      <c r="E17" s="264"/>
      <c r="F17" s="192"/>
      <c r="G17" s="192"/>
      <c r="H17" s="192"/>
      <c r="I17" s="51"/>
    </row>
    <row r="18" spans="1:9" s="40" customFormat="1" ht="38.25" x14ac:dyDescent="0.2">
      <c r="A18" s="51"/>
      <c r="B18" s="281" t="s">
        <v>153</v>
      </c>
      <c r="C18" s="282"/>
      <c r="D18" s="265" t="s">
        <v>621</v>
      </c>
      <c r="E18" s="264"/>
      <c r="F18" s="192"/>
      <c r="G18" s="192"/>
      <c r="H18" s="192"/>
      <c r="I18" s="51"/>
    </row>
    <row r="19" spans="1:9" s="40" customFormat="1" ht="25.5" x14ac:dyDescent="0.2">
      <c r="A19" s="51"/>
      <c r="B19" s="281" t="s">
        <v>154</v>
      </c>
      <c r="C19" s="282"/>
      <c r="D19" s="265" t="s">
        <v>638</v>
      </c>
      <c r="E19" s="264"/>
      <c r="F19" s="192"/>
      <c r="G19" s="192"/>
      <c r="H19" s="192"/>
      <c r="I19" s="51"/>
    </row>
    <row r="20" spans="1:9" s="40" customFormat="1" ht="25.5" customHeight="1" x14ac:dyDescent="0.2">
      <c r="A20" s="51"/>
      <c r="B20" s="281"/>
      <c r="C20" s="282"/>
      <c r="D20" s="265" t="s">
        <v>187</v>
      </c>
      <c r="E20" s="345"/>
      <c r="F20" s="345"/>
      <c r="G20" s="345"/>
      <c r="H20" s="350"/>
      <c r="I20" s="51"/>
    </row>
    <row r="21" spans="1:9" s="40" customFormat="1" x14ac:dyDescent="0.2">
      <c r="A21" s="51"/>
      <c r="B21" s="281"/>
      <c r="C21" s="282"/>
      <c r="D21" s="265" t="s">
        <v>493</v>
      </c>
      <c r="E21" s="345"/>
      <c r="F21" s="345"/>
      <c r="G21" s="345"/>
      <c r="H21" s="350"/>
      <c r="I21" s="51"/>
    </row>
    <row r="22" spans="1:9" s="40" customFormat="1" x14ac:dyDescent="0.2">
      <c r="A22" s="51"/>
      <c r="B22" s="281"/>
      <c r="C22" s="282"/>
      <c r="D22" s="265" t="s">
        <v>494</v>
      </c>
      <c r="E22" s="345"/>
      <c r="F22" s="345"/>
      <c r="G22" s="345"/>
      <c r="H22" s="350"/>
      <c r="I22" s="51"/>
    </row>
    <row r="23" spans="1:9" s="40" customFormat="1" ht="25.5" x14ac:dyDescent="0.2">
      <c r="A23" s="51"/>
      <c r="B23" s="281" t="s">
        <v>155</v>
      </c>
      <c r="C23" s="282"/>
      <c r="D23" s="265" t="s">
        <v>771</v>
      </c>
      <c r="E23" s="264"/>
      <c r="F23" s="192"/>
      <c r="G23" s="192"/>
      <c r="H23" s="192"/>
      <c r="I23" s="51"/>
    </row>
    <row r="24" spans="1:9" s="40" customFormat="1" ht="25.5" x14ac:dyDescent="0.2">
      <c r="A24" s="51"/>
      <c r="B24" s="281"/>
      <c r="C24" s="282"/>
      <c r="D24" s="265" t="s">
        <v>177</v>
      </c>
      <c r="E24" s="345"/>
      <c r="F24" s="345"/>
      <c r="G24" s="345"/>
      <c r="H24" s="350"/>
      <c r="I24" s="51"/>
    </row>
    <row r="25" spans="1:9" s="40" customFormat="1" x14ac:dyDescent="0.2">
      <c r="A25" s="51"/>
      <c r="B25" s="281"/>
      <c r="C25" s="282"/>
      <c r="D25" s="265" t="s">
        <v>493</v>
      </c>
      <c r="E25" s="345"/>
      <c r="F25" s="345"/>
      <c r="G25" s="345"/>
      <c r="H25" s="350"/>
      <c r="I25" s="51"/>
    </row>
    <row r="26" spans="1:9" s="40" customFormat="1" x14ac:dyDescent="0.2">
      <c r="A26" s="51"/>
      <c r="B26" s="281"/>
      <c r="C26" s="282"/>
      <c r="D26" s="265" t="s">
        <v>494</v>
      </c>
      <c r="E26" s="345"/>
      <c r="F26" s="345"/>
      <c r="G26" s="345"/>
      <c r="H26" s="350"/>
      <c r="I26" s="51"/>
    </row>
    <row r="27" spans="1:9" s="40" customFormat="1" ht="25.5" x14ac:dyDescent="0.2">
      <c r="A27" s="51"/>
      <c r="B27" s="281" t="s">
        <v>156</v>
      </c>
      <c r="C27" s="282"/>
      <c r="D27" s="265" t="s">
        <v>622</v>
      </c>
      <c r="E27" s="264"/>
      <c r="F27" s="192"/>
      <c r="G27" s="192"/>
      <c r="H27" s="192"/>
      <c r="I27" s="51"/>
    </row>
    <row r="28" spans="1:9" s="40" customFormat="1" ht="38.25" x14ac:dyDescent="0.2">
      <c r="A28" s="51"/>
      <c r="B28" s="281"/>
      <c r="C28" s="282"/>
      <c r="D28" s="265" t="s">
        <v>339</v>
      </c>
      <c r="E28" s="345"/>
      <c r="F28" s="345"/>
      <c r="G28" s="345"/>
      <c r="H28" s="350"/>
      <c r="I28" s="51"/>
    </row>
    <row r="29" spans="1:9" s="40" customFormat="1" x14ac:dyDescent="0.2">
      <c r="A29" s="51"/>
      <c r="B29" s="281"/>
      <c r="C29" s="282"/>
      <c r="D29" s="265" t="s">
        <v>493</v>
      </c>
      <c r="E29" s="345"/>
      <c r="F29" s="345"/>
      <c r="G29" s="345"/>
      <c r="H29" s="350"/>
      <c r="I29" s="51"/>
    </row>
    <row r="30" spans="1:9" s="40" customFormat="1" x14ac:dyDescent="0.2">
      <c r="A30" s="51"/>
      <c r="B30" s="281"/>
      <c r="C30" s="282"/>
      <c r="D30" s="265" t="s">
        <v>494</v>
      </c>
      <c r="E30" s="345"/>
      <c r="F30" s="345"/>
      <c r="G30" s="345"/>
      <c r="H30" s="350"/>
      <c r="I30" s="51"/>
    </row>
    <row r="31" spans="1:9" s="40" customFormat="1" ht="25.5" x14ac:dyDescent="0.2">
      <c r="A31" s="51"/>
      <c r="B31" s="281" t="s">
        <v>157</v>
      </c>
      <c r="C31" s="282"/>
      <c r="D31" s="258" t="s">
        <v>623</v>
      </c>
      <c r="E31" s="264"/>
      <c r="F31" s="192"/>
      <c r="G31" s="192"/>
      <c r="H31" s="192"/>
      <c r="I31" s="51"/>
    </row>
    <row r="32" spans="1:9" s="40" customFormat="1" ht="38.25" x14ac:dyDescent="0.2">
      <c r="A32" s="51"/>
      <c r="B32" s="281"/>
      <c r="C32" s="282"/>
      <c r="D32" s="258" t="s">
        <v>464</v>
      </c>
      <c r="E32" s="345"/>
      <c r="F32" s="345"/>
      <c r="G32" s="345"/>
      <c r="H32" s="350"/>
      <c r="I32" s="51"/>
    </row>
    <row r="33" spans="1:9" s="40" customFormat="1" x14ac:dyDescent="0.2">
      <c r="A33" s="51"/>
      <c r="B33" s="281"/>
      <c r="C33" s="282"/>
      <c r="D33" s="258" t="s">
        <v>493</v>
      </c>
      <c r="E33" s="345"/>
      <c r="F33" s="345"/>
      <c r="G33" s="345"/>
      <c r="H33" s="350"/>
      <c r="I33" s="51"/>
    </row>
    <row r="34" spans="1:9" s="40" customFormat="1" x14ac:dyDescent="0.2">
      <c r="A34" s="51"/>
      <c r="B34" s="281"/>
      <c r="C34" s="282"/>
      <c r="D34" s="258" t="s">
        <v>494</v>
      </c>
      <c r="E34" s="345"/>
      <c r="F34" s="345"/>
      <c r="G34" s="345"/>
      <c r="H34" s="350"/>
      <c r="I34" s="51"/>
    </row>
    <row r="35" spans="1:9" s="40" customFormat="1" ht="38.25" x14ac:dyDescent="0.2">
      <c r="A35" s="51"/>
      <c r="B35" s="281" t="s">
        <v>158</v>
      </c>
      <c r="C35" s="282"/>
      <c r="D35" s="258" t="s">
        <v>624</v>
      </c>
      <c r="E35" s="264"/>
      <c r="F35" s="192"/>
      <c r="G35" s="192"/>
      <c r="H35" s="192"/>
      <c r="I35" s="51"/>
    </row>
    <row r="36" spans="1:9" s="40" customFormat="1" ht="25.5" x14ac:dyDescent="0.2">
      <c r="A36" s="51"/>
      <c r="B36" s="281"/>
      <c r="C36" s="282" t="s">
        <v>582</v>
      </c>
      <c r="D36" s="258" t="s">
        <v>461</v>
      </c>
      <c r="E36" s="264"/>
      <c r="F36" s="192"/>
      <c r="G36" s="192"/>
      <c r="H36" s="192"/>
      <c r="I36" s="51"/>
    </row>
    <row r="37" spans="1:9" s="40" customFormat="1" ht="38.25" x14ac:dyDescent="0.2">
      <c r="A37" s="51"/>
      <c r="B37" s="281"/>
      <c r="C37" s="309"/>
      <c r="D37" s="258" t="s">
        <v>375</v>
      </c>
      <c r="E37" s="345"/>
      <c r="F37" s="345"/>
      <c r="G37" s="345"/>
      <c r="H37" s="350"/>
      <c r="I37" s="51"/>
    </row>
    <row r="38" spans="1:9" s="40" customFormat="1" x14ac:dyDescent="0.2">
      <c r="A38" s="51"/>
      <c r="B38" s="281"/>
      <c r="C38" s="282"/>
      <c r="D38" s="258" t="s">
        <v>493</v>
      </c>
      <c r="E38" s="345"/>
      <c r="F38" s="345"/>
      <c r="G38" s="345"/>
      <c r="H38" s="350"/>
      <c r="I38" s="51"/>
    </row>
    <row r="39" spans="1:9" s="40" customFormat="1" x14ac:dyDescent="0.2">
      <c r="A39" s="51"/>
      <c r="B39" s="281"/>
      <c r="C39" s="282"/>
      <c r="D39" s="258" t="s">
        <v>494</v>
      </c>
      <c r="E39" s="345"/>
      <c r="F39" s="345"/>
      <c r="G39" s="345"/>
      <c r="H39" s="350"/>
      <c r="I39" s="51"/>
    </row>
    <row r="40" spans="1:9" s="40" customFormat="1" ht="25.5" x14ac:dyDescent="0.2">
      <c r="A40" s="51"/>
      <c r="B40" s="281" t="s">
        <v>159</v>
      </c>
      <c r="C40" s="282"/>
      <c r="D40" s="258" t="s">
        <v>625</v>
      </c>
      <c r="E40" s="264"/>
      <c r="F40" s="192"/>
      <c r="G40" s="192"/>
      <c r="H40" s="192"/>
      <c r="I40" s="51"/>
    </row>
    <row r="41" spans="1:9" s="40" customFormat="1" x14ac:dyDescent="0.2">
      <c r="A41" s="51"/>
      <c r="B41" s="281"/>
      <c r="C41" s="282"/>
      <c r="D41" s="258" t="s">
        <v>467</v>
      </c>
      <c r="E41" s="345"/>
      <c r="F41" s="345"/>
      <c r="G41" s="345"/>
      <c r="H41" s="350"/>
      <c r="I41" s="51"/>
    </row>
    <row r="42" spans="1:9" s="40" customFormat="1" x14ac:dyDescent="0.2">
      <c r="A42" s="51"/>
      <c r="B42" s="281"/>
      <c r="C42" s="282"/>
      <c r="D42" s="258" t="s">
        <v>493</v>
      </c>
      <c r="E42" s="345"/>
      <c r="F42" s="345"/>
      <c r="G42" s="345"/>
      <c r="H42" s="350"/>
      <c r="I42" s="51"/>
    </row>
    <row r="43" spans="1:9" s="40" customFormat="1" x14ac:dyDescent="0.2">
      <c r="A43" s="51"/>
      <c r="B43" s="281"/>
      <c r="C43" s="282"/>
      <c r="D43" s="258" t="s">
        <v>494</v>
      </c>
      <c r="E43" s="345"/>
      <c r="F43" s="345"/>
      <c r="G43" s="345"/>
      <c r="H43" s="350"/>
      <c r="I43" s="51"/>
    </row>
    <row r="44" spans="1:9" s="40" customFormat="1" ht="38.25" x14ac:dyDescent="0.2">
      <c r="A44" s="51"/>
      <c r="B44" s="281" t="s">
        <v>160</v>
      </c>
      <c r="C44" s="282"/>
      <c r="D44" s="258" t="s">
        <v>462</v>
      </c>
      <c r="E44" s="264"/>
      <c r="F44" s="192"/>
      <c r="G44" s="192"/>
      <c r="H44" s="192"/>
      <c r="I44" s="51"/>
    </row>
    <row r="45" spans="1:9" s="40" customFormat="1" x14ac:dyDescent="0.2">
      <c r="A45" s="51"/>
      <c r="B45" s="281"/>
      <c r="C45" s="282"/>
      <c r="D45" s="258" t="s">
        <v>61</v>
      </c>
      <c r="E45" s="345"/>
      <c r="F45" s="345"/>
      <c r="G45" s="345"/>
      <c r="H45" s="350"/>
      <c r="I45" s="51"/>
    </row>
    <row r="46" spans="1:9" s="40" customFormat="1" x14ac:dyDescent="0.2">
      <c r="A46" s="51"/>
      <c r="B46" s="281"/>
      <c r="C46" s="282"/>
      <c r="D46" s="258" t="s">
        <v>493</v>
      </c>
      <c r="E46" s="345"/>
      <c r="F46" s="345"/>
      <c r="G46" s="345"/>
      <c r="H46" s="350"/>
      <c r="I46" s="51"/>
    </row>
    <row r="47" spans="1:9" s="40" customFormat="1" x14ac:dyDescent="0.2">
      <c r="A47" s="51"/>
      <c r="B47" s="281"/>
      <c r="C47" s="282"/>
      <c r="D47" s="258" t="s">
        <v>494</v>
      </c>
      <c r="E47" s="345"/>
      <c r="F47" s="345"/>
      <c r="G47" s="345"/>
      <c r="H47" s="350"/>
      <c r="I47" s="51"/>
    </row>
    <row r="48" spans="1:9" s="40" customFormat="1" ht="25.5" x14ac:dyDescent="0.2">
      <c r="A48" s="51"/>
      <c r="B48" s="281" t="s">
        <v>161</v>
      </c>
      <c r="C48" s="282"/>
      <c r="D48" s="258" t="s">
        <v>463</v>
      </c>
      <c r="E48" s="264"/>
      <c r="F48" s="192"/>
      <c r="G48" s="192"/>
      <c r="H48" s="192"/>
      <c r="I48" s="51"/>
    </row>
    <row r="49" spans="1:9" s="40" customFormat="1" ht="25.5" x14ac:dyDescent="0.2">
      <c r="A49" s="51"/>
      <c r="B49" s="281"/>
      <c r="C49" s="282"/>
      <c r="D49" s="258" t="s">
        <v>358</v>
      </c>
      <c r="E49" s="345"/>
      <c r="F49" s="345"/>
      <c r="G49" s="345"/>
      <c r="H49" s="350"/>
      <c r="I49" s="51"/>
    </row>
    <row r="50" spans="1:9" s="40" customFormat="1" x14ac:dyDescent="0.2">
      <c r="A50" s="51"/>
      <c r="B50" s="281"/>
      <c r="C50" s="282"/>
      <c r="D50" s="258" t="s">
        <v>493</v>
      </c>
      <c r="E50" s="345"/>
      <c r="F50" s="345"/>
      <c r="G50" s="345"/>
      <c r="H50" s="350"/>
      <c r="I50" s="51"/>
    </row>
    <row r="51" spans="1:9" s="40" customFormat="1" x14ac:dyDescent="0.2">
      <c r="A51" s="51"/>
      <c r="B51" s="281"/>
      <c r="C51" s="282"/>
      <c r="D51" s="258" t="s">
        <v>494</v>
      </c>
      <c r="E51" s="345"/>
      <c r="F51" s="345"/>
      <c r="G51" s="345"/>
      <c r="H51" s="350"/>
      <c r="I51" s="51"/>
    </row>
    <row r="52" spans="1:9" s="40" customFormat="1" ht="38.25" x14ac:dyDescent="0.2">
      <c r="A52" s="51"/>
      <c r="B52" s="281" t="s">
        <v>162</v>
      </c>
      <c r="C52" s="282"/>
      <c r="D52" s="265" t="s">
        <v>831</v>
      </c>
      <c r="E52" s="264"/>
      <c r="F52" s="192"/>
      <c r="G52" s="192"/>
      <c r="H52" s="192"/>
      <c r="I52" s="51"/>
    </row>
    <row r="53" spans="1:9" s="40" customFormat="1" ht="51" x14ac:dyDescent="0.2">
      <c r="A53" s="51"/>
      <c r="B53" s="281"/>
      <c r="C53" s="282"/>
      <c r="D53" s="265" t="s">
        <v>772</v>
      </c>
      <c r="E53" s="345"/>
      <c r="F53" s="345"/>
      <c r="G53" s="345"/>
      <c r="H53" s="350"/>
      <c r="I53" s="51"/>
    </row>
    <row r="54" spans="1:9" s="40" customFormat="1" x14ac:dyDescent="0.2">
      <c r="A54" s="51"/>
      <c r="B54" s="281"/>
      <c r="C54" s="282"/>
      <c r="D54" s="258" t="s">
        <v>493</v>
      </c>
      <c r="E54" s="345"/>
      <c r="F54" s="345"/>
      <c r="G54" s="345"/>
      <c r="H54" s="350"/>
      <c r="I54" s="51"/>
    </row>
    <row r="55" spans="1:9" s="40" customFormat="1" x14ac:dyDescent="0.2">
      <c r="A55" s="51"/>
      <c r="B55" s="61"/>
      <c r="C55" s="220"/>
      <c r="D55" s="258" t="s">
        <v>494</v>
      </c>
      <c r="E55" s="345"/>
      <c r="F55" s="345"/>
      <c r="G55" s="345"/>
      <c r="H55" s="350"/>
      <c r="I55" s="51"/>
    </row>
    <row r="56" spans="1:9" s="40" customFormat="1" ht="38.25" x14ac:dyDescent="0.2">
      <c r="A56" s="51"/>
      <c r="B56" s="310" t="s">
        <v>163</v>
      </c>
      <c r="C56" s="311"/>
      <c r="D56" s="258" t="s">
        <v>832</v>
      </c>
      <c r="E56" s="264"/>
      <c r="F56" s="192"/>
      <c r="G56" s="192"/>
      <c r="H56" s="192"/>
      <c r="I56" s="51"/>
    </row>
    <row r="57" spans="1:9" s="40" customFormat="1" ht="25.5" x14ac:dyDescent="0.2">
      <c r="A57" s="51"/>
      <c r="B57" s="281" t="s">
        <v>164</v>
      </c>
      <c r="C57" s="282"/>
      <c r="D57" s="265" t="s">
        <v>773</v>
      </c>
      <c r="E57" s="264"/>
      <c r="F57" s="192"/>
      <c r="G57" s="192"/>
      <c r="H57" s="192"/>
      <c r="I57" s="51"/>
    </row>
    <row r="58" spans="1:9" s="40" customFormat="1" ht="38.25" x14ac:dyDescent="0.2">
      <c r="A58" s="51"/>
      <c r="B58" s="281" t="s">
        <v>165</v>
      </c>
      <c r="C58" s="282"/>
      <c r="D58" s="258" t="s">
        <v>199</v>
      </c>
      <c r="E58" s="264"/>
      <c r="F58" s="192"/>
      <c r="G58" s="192"/>
      <c r="H58" s="192"/>
      <c r="I58" s="51"/>
    </row>
    <row r="59" spans="1:9" s="40" customFormat="1" ht="38.25" x14ac:dyDescent="0.2">
      <c r="A59" s="51"/>
      <c r="B59" s="281" t="s">
        <v>535</v>
      </c>
      <c r="C59" s="282"/>
      <c r="D59" s="258" t="s">
        <v>110</v>
      </c>
      <c r="E59" s="264"/>
      <c r="F59" s="192"/>
      <c r="G59" s="192"/>
      <c r="H59" s="192"/>
      <c r="I59" s="51"/>
    </row>
    <row r="60" spans="1:9" s="40" customFormat="1" x14ac:dyDescent="0.2">
      <c r="A60" s="51"/>
      <c r="B60" s="281"/>
      <c r="C60" s="282"/>
      <c r="D60" s="258" t="s">
        <v>467</v>
      </c>
      <c r="E60" s="351"/>
      <c r="F60" s="351"/>
      <c r="G60" s="351"/>
      <c r="H60" s="352"/>
      <c r="I60" s="51"/>
    </row>
    <row r="61" spans="1:9" s="40" customFormat="1" x14ac:dyDescent="0.2">
      <c r="A61" s="51"/>
      <c r="B61" s="281"/>
      <c r="C61" s="282"/>
      <c r="D61" s="258" t="s">
        <v>493</v>
      </c>
      <c r="E61" s="351"/>
      <c r="F61" s="351"/>
      <c r="G61" s="351"/>
      <c r="H61" s="352"/>
      <c r="I61" s="51"/>
    </row>
    <row r="62" spans="1:9" s="40" customFormat="1" ht="13.5" thickBot="1" x14ac:dyDescent="0.25">
      <c r="A62" s="51"/>
      <c r="B62" s="283"/>
      <c r="C62" s="284"/>
      <c r="D62" s="266" t="s">
        <v>494</v>
      </c>
      <c r="E62" s="353"/>
      <c r="F62" s="353"/>
      <c r="G62" s="353"/>
      <c r="H62" s="354"/>
      <c r="I62" s="51"/>
    </row>
    <row r="63" spans="1:9" s="40" customFormat="1" ht="13.5" thickTop="1" x14ac:dyDescent="0.2">
      <c r="A63" s="51"/>
      <c r="B63" s="71"/>
      <c r="C63" s="47"/>
      <c r="D63" s="47"/>
      <c r="E63" s="24"/>
      <c r="F63" s="24"/>
      <c r="G63" s="24"/>
      <c r="H63" s="24"/>
      <c r="I63" s="51"/>
    </row>
    <row r="64" spans="1:9" s="40" customFormat="1" ht="15.75" x14ac:dyDescent="0.25">
      <c r="A64" s="51"/>
      <c r="B64" s="76">
        <f>IF(SUM(E64:H64)=0,0,18-SUM(E64:H64))</f>
        <v>0</v>
      </c>
      <c r="C64" s="75" t="str">
        <f>IF(B64=0,"",IF(B64&lt;0," CHECK FOR MULTIPLE ANSWERS TO QUESTIONS!",IF(B64=1," QUESTION REMAINS UNANSWERED"," QUESTIONS REMAIN UNANSWERED")))</f>
        <v/>
      </c>
      <c r="D64" s="90"/>
      <c r="E64" s="28">
        <f>COUNTA(E15:E62)</f>
        <v>0</v>
      </c>
      <c r="F64" s="28">
        <f>COUNTA(F15:F62)</f>
        <v>0</v>
      </c>
      <c r="G64" s="28">
        <f>COUNTA(G15:G62)</f>
        <v>0</v>
      </c>
      <c r="H64" s="28">
        <f>COUNTA(H15:H62)</f>
        <v>0</v>
      </c>
      <c r="I64" s="51"/>
    </row>
    <row r="65" spans="1:9" ht="24" customHeight="1" x14ac:dyDescent="0.2">
      <c r="A65" s="45"/>
      <c r="B65" s="59"/>
      <c r="C65" s="59"/>
      <c r="D65" s="45"/>
      <c r="E65" s="59"/>
      <c r="F65" s="59"/>
      <c r="G65" s="60"/>
      <c r="H65" s="60"/>
      <c r="I65" s="45"/>
    </row>
    <row r="66" spans="1:9" hidden="1" x14ac:dyDescent="0.2"/>
    <row r="67" spans="1:9" hidden="1" x14ac:dyDescent="0.2"/>
    <row r="68" spans="1:9" hidden="1" x14ac:dyDescent="0.2"/>
    <row r="69" spans="1:9" hidden="1" x14ac:dyDescent="0.2"/>
    <row r="70" spans="1:9" hidden="1" x14ac:dyDescent="0.2"/>
    <row r="71" spans="1:9" hidden="1" x14ac:dyDescent="0.2"/>
    <row r="72" spans="1:9" hidden="1" x14ac:dyDescent="0.2"/>
    <row r="73" spans="1:9" hidden="1" x14ac:dyDescent="0.2"/>
    <row r="74" spans="1:9" hidden="1" x14ac:dyDescent="0.2"/>
    <row r="75" spans="1:9" hidden="1" x14ac:dyDescent="0.2"/>
    <row r="76" spans="1:9" hidden="1" x14ac:dyDescent="0.2"/>
    <row r="77" spans="1:9" hidden="1" x14ac:dyDescent="0.2"/>
    <row r="78" spans="1:9" hidden="1" x14ac:dyDescent="0.2"/>
    <row r="79" spans="1:9" hidden="1" x14ac:dyDescent="0.2"/>
    <row r="80" spans="1:9"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sheetData>
  <sheetProtection selectLockedCells="1"/>
  <customSheetViews>
    <customSheetView guid="{52B24BAF-9FC4-4152-BF66-B032230D9FA7}" showPageBreaks="1" showRowCol="0" hiddenRows="1" hiddenColumns="1" view="pageLayout" topLeftCell="A64">
      <selection activeCell="D52" sqref="D52:D57"/>
      <pageMargins left="0.75" right="0.75" top="0.75" bottom="1" header="0.5" footer="0.5"/>
      <pageSetup scale="88" orientation="portrait" horizontalDpi="4294967294" r:id="rId1"/>
      <headerFooter alignWithMargins="0">
        <oddFooter>&amp;L&amp;"Times New Roman,Regular"&amp;8Comptroller's Directive #1 2016&amp;C&amp;"Times New Roman,Regular"&amp;8Part &amp;A&amp;R&amp;"Times New Roman,Regular"&amp;8Page &amp;P of &amp;N</oddFooter>
      </headerFooter>
    </customSheetView>
    <customSheetView guid="{E7B2B986-78C1-42E5-8F48-89171648BA85}" showPageBreaks="1" showRowCol="0" hiddenRows="1" hiddenColumns="1" view="pageLayout" topLeftCell="A19">
      <selection activeCell="D17" sqref="D17"/>
      <pageMargins left="0.75" right="0.75" top="0.75" bottom="1" header="0.5" footer="0.5"/>
      <pageSetup scale="88" orientation="portrait" horizontalDpi="4294967294" r:id="rId2"/>
      <headerFooter alignWithMargins="0">
        <oddFooter>&amp;L&amp;"Times New Roman,Regular"&amp;8Comptroller's Directive #1 2016&amp;C&amp;"Times New Roman,Regular"&amp;8Part &amp;A&amp;R&amp;"Times New Roman,Regular"&amp;8Page &amp;P of &amp;N</oddFooter>
      </headerFooter>
    </customSheetView>
    <customSheetView guid="{6FB98A3E-7EBA-4E9F-A075-0F34D8C5F91F}" showPageBreaks="1" showRowCol="0" hiddenRows="1" hiddenColumns="1" view="pageLayout" topLeftCell="A19">
      <selection activeCell="D17" sqref="D17"/>
      <pageMargins left="0.75" right="0.75" top="0.75" bottom="1" header="0.5" footer="0.5"/>
      <pageSetup scale="88" orientation="portrait" horizontalDpi="4294967294" r:id="rId3"/>
      <headerFooter alignWithMargins="0">
        <oddFooter>&amp;L&amp;"Times New Roman,Regular"&amp;8Comptroller's Directive #1 2016&amp;C&amp;"Times New Roman,Regular"&amp;8Part &amp;A&amp;R&amp;"Times New Roman,Regular"&amp;8Page &amp;P of &amp;N</oddFooter>
      </headerFooter>
    </customSheetView>
  </customSheetViews>
  <mergeCells count="34">
    <mergeCell ref="E49:H49"/>
    <mergeCell ref="E50:H50"/>
    <mergeCell ref="E51:H51"/>
    <mergeCell ref="E62:H62"/>
    <mergeCell ref="E60:H60"/>
    <mergeCell ref="E61:H61"/>
    <mergeCell ref="E53:H53"/>
    <mergeCell ref="E54:H54"/>
    <mergeCell ref="E55:H55"/>
    <mergeCell ref="E47:H47"/>
    <mergeCell ref="E33:H33"/>
    <mergeCell ref="E34:H34"/>
    <mergeCell ref="E32:H32"/>
    <mergeCell ref="E37:H37"/>
    <mergeCell ref="E38:H38"/>
    <mergeCell ref="E39:H39"/>
    <mergeCell ref="E46:H46"/>
    <mergeCell ref="E30:H30"/>
    <mergeCell ref="E41:H41"/>
    <mergeCell ref="E42:H42"/>
    <mergeCell ref="E43:H43"/>
    <mergeCell ref="E45:H45"/>
    <mergeCell ref="E24:H24"/>
    <mergeCell ref="E25:H25"/>
    <mergeCell ref="E26:H26"/>
    <mergeCell ref="E28:H28"/>
    <mergeCell ref="E29:H29"/>
    <mergeCell ref="B4:H4"/>
    <mergeCell ref="B5:H5"/>
    <mergeCell ref="E20:H20"/>
    <mergeCell ref="E21:H21"/>
    <mergeCell ref="E22:H22"/>
    <mergeCell ref="B6:H6"/>
    <mergeCell ref="B7:H7"/>
  </mergeCells>
  <phoneticPr fontId="27" type="noConversion"/>
  <dataValidations count="1">
    <dataValidation type="list" showDropDown="1" showInputMessage="1" showErrorMessage="1" errorTitle="Incorrect entry" error="Enter &quot;X&quot; to indicate answer." sqref="E15:H19 E23:H23 E27:H27 E31:H31 E35:H36 E40:H40 E44:H44 E48:H48 E52:H52 E56:H59">
      <formula1>$I$1:$I$2</formula1>
    </dataValidation>
  </dataValidations>
  <pageMargins left="0.75" right="0.75" top="0.75" bottom="1" header="0.5" footer="0.5"/>
  <pageSetup scale="88" orientation="portrait" horizontalDpi="4294967294" r:id="rId4"/>
  <headerFooter alignWithMargins="0">
    <oddFooter>&amp;L&amp;"Times New Roman,Regular"&amp;8Comptroller's Directive #1 2016&amp;C&amp;"Times New Roman,Regular"&amp;8Part &amp;A&amp;R&amp;"Times New Roman,Regular"&amp;8Page &amp;P of &amp;N</oddFooter>
  </headerFooter>
  <legacyDrawing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71"/>
  <sheetViews>
    <sheetView showRowColHeaders="0" view="pageLayout" topLeftCell="A4" zoomScaleNormal="100" workbookViewId="0">
      <selection activeCell="D13" sqref="D13"/>
    </sheetView>
  </sheetViews>
  <sheetFormatPr defaultColWidth="0" defaultRowHeight="12.75" zeroHeight="1" x14ac:dyDescent="0.2"/>
  <cols>
    <col min="1" max="1" width="2.85546875" style="38" customWidth="1"/>
    <col min="2" max="2" width="4.5703125" style="43" customWidth="1"/>
    <col min="3" max="3" width="2.85546875" style="43" customWidth="1"/>
    <col min="4" max="4" width="57" style="38" customWidth="1"/>
    <col min="5" max="5" width="2.42578125" style="38" customWidth="1"/>
    <col min="6" max="6" width="4.85546875" style="43" customWidth="1"/>
    <col min="7" max="7" width="5.28515625" style="43" customWidth="1"/>
    <col min="8" max="8" width="10.28515625" style="44" customWidth="1"/>
    <col min="9" max="9" width="9.42578125" style="44" customWidth="1"/>
    <col min="10" max="10" width="2.85546875" style="38" customWidth="1"/>
    <col min="11" max="16384" width="9.140625" style="38" hidden="1"/>
  </cols>
  <sheetData>
    <row r="1" spans="1:10" ht="24.75" customHeight="1" x14ac:dyDescent="0.2">
      <c r="A1" s="45"/>
      <c r="B1" s="1"/>
      <c r="C1" s="26" t="s">
        <v>214</v>
      </c>
      <c r="D1" s="106"/>
      <c r="E1" s="1"/>
      <c r="F1" s="2"/>
      <c r="G1" s="2"/>
      <c r="H1" s="3"/>
      <c r="I1" s="25"/>
      <c r="J1" s="91" t="s">
        <v>202</v>
      </c>
    </row>
    <row r="2" spans="1:10" x14ac:dyDescent="0.2">
      <c r="A2" s="45"/>
      <c r="B2" s="1"/>
      <c r="C2" s="1"/>
      <c r="D2" s="1"/>
      <c r="E2" s="1"/>
      <c r="F2" s="2"/>
      <c r="G2" s="2"/>
      <c r="H2" s="3"/>
      <c r="I2" s="3"/>
      <c r="J2" s="91" t="s">
        <v>201</v>
      </c>
    </row>
    <row r="3" spans="1:10" x14ac:dyDescent="0.2">
      <c r="A3" s="45"/>
      <c r="B3" s="2"/>
      <c r="C3" s="2"/>
      <c r="D3" s="4"/>
      <c r="E3" s="4"/>
      <c r="F3" s="2"/>
      <c r="G3" s="2"/>
      <c r="H3" s="3"/>
      <c r="I3" s="3"/>
      <c r="J3" s="45"/>
    </row>
    <row r="4" spans="1:10" ht="16.5" x14ac:dyDescent="0.25">
      <c r="A4" s="45"/>
      <c r="B4" s="335" t="s">
        <v>215</v>
      </c>
      <c r="C4" s="335"/>
      <c r="D4" s="335"/>
      <c r="E4" s="335"/>
      <c r="F4" s="335"/>
      <c r="G4" s="335"/>
      <c r="H4" s="335"/>
      <c r="I4" s="335"/>
      <c r="J4" s="45"/>
    </row>
    <row r="5" spans="1:10" ht="16.5" x14ac:dyDescent="0.25">
      <c r="A5" s="45"/>
      <c r="B5" s="336" t="s">
        <v>708</v>
      </c>
      <c r="C5" s="336"/>
      <c r="D5" s="336"/>
      <c r="E5" s="336"/>
      <c r="F5" s="336"/>
      <c r="G5" s="336"/>
      <c r="H5" s="336"/>
      <c r="I5" s="336"/>
      <c r="J5" s="45"/>
    </row>
    <row r="6" spans="1:10" ht="16.5" x14ac:dyDescent="0.25">
      <c r="A6" s="45"/>
      <c r="B6" s="335" t="s">
        <v>544</v>
      </c>
      <c r="C6" s="335"/>
      <c r="D6" s="335"/>
      <c r="E6" s="335"/>
      <c r="F6" s="335"/>
      <c r="G6" s="335"/>
      <c r="H6" s="335"/>
      <c r="I6" s="335"/>
      <c r="J6" s="45"/>
    </row>
    <row r="7" spans="1:10" ht="16.5" x14ac:dyDescent="0.25">
      <c r="A7" s="45"/>
      <c r="B7" s="335" t="s">
        <v>545</v>
      </c>
      <c r="C7" s="335"/>
      <c r="D7" s="335"/>
      <c r="E7" s="335"/>
      <c r="F7" s="335"/>
      <c r="G7" s="335"/>
      <c r="H7" s="335"/>
      <c r="I7" s="335"/>
      <c r="J7" s="45"/>
    </row>
    <row r="8" spans="1:10" ht="24.95" customHeight="1" thickBot="1" x14ac:dyDescent="0.25">
      <c r="A8" s="45"/>
      <c r="B8" s="2"/>
      <c r="C8" s="2"/>
      <c r="D8" s="2"/>
      <c r="E8" s="2"/>
      <c r="F8" s="2"/>
      <c r="G8" s="2"/>
      <c r="H8" s="2"/>
      <c r="I8" s="2"/>
      <c r="J8" s="45"/>
    </row>
    <row r="9" spans="1:10" ht="12.75" customHeight="1" thickTop="1" x14ac:dyDescent="0.2">
      <c r="A9" s="45"/>
      <c r="B9" s="81"/>
      <c r="C9" s="214"/>
      <c r="D9" s="82"/>
      <c r="E9" s="77"/>
      <c r="F9" s="86" t="s">
        <v>131</v>
      </c>
      <c r="G9" s="83"/>
      <c r="H9" s="84"/>
      <c r="I9" s="85"/>
      <c r="J9" s="45"/>
    </row>
    <row r="10" spans="1:10" ht="31.5" customHeight="1" thickBot="1" x14ac:dyDescent="0.25">
      <c r="A10" s="45"/>
      <c r="B10" s="78"/>
      <c r="C10" s="215"/>
      <c r="D10" s="79"/>
      <c r="E10" s="80"/>
      <c r="F10" s="87" t="s">
        <v>451</v>
      </c>
      <c r="G10" s="87" t="s">
        <v>452</v>
      </c>
      <c r="H10" s="88" t="s">
        <v>453</v>
      </c>
      <c r="I10" s="89" t="s">
        <v>454</v>
      </c>
      <c r="J10" s="45"/>
    </row>
    <row r="11" spans="1:10" ht="31.5" customHeight="1" x14ac:dyDescent="0.2">
      <c r="A11" s="45"/>
      <c r="B11" s="151" t="s">
        <v>774</v>
      </c>
      <c r="C11" s="216"/>
      <c r="D11" s="29" t="s">
        <v>175</v>
      </c>
      <c r="E11" s="30"/>
      <c r="F11" s="32"/>
      <c r="G11" s="33"/>
      <c r="H11" s="34"/>
      <c r="I11" s="35"/>
      <c r="J11" s="45"/>
    </row>
    <row r="12" spans="1:10" s="37" customFormat="1" x14ac:dyDescent="0.2">
      <c r="A12" s="45"/>
      <c r="B12" s="5"/>
      <c r="C12" s="217"/>
      <c r="D12" s="142"/>
      <c r="E12" s="6"/>
      <c r="F12" s="11"/>
      <c r="G12" s="12"/>
      <c r="H12" s="13"/>
      <c r="I12" s="14"/>
      <c r="J12" s="45"/>
    </row>
    <row r="13" spans="1:10" s="37" customFormat="1" ht="51" x14ac:dyDescent="0.2">
      <c r="A13" s="45"/>
      <c r="B13" s="46"/>
      <c r="C13" s="133"/>
      <c r="D13" s="135" t="s">
        <v>833</v>
      </c>
      <c r="E13" s="47"/>
      <c r="F13" s="48"/>
      <c r="G13" s="49"/>
      <c r="H13" s="49"/>
      <c r="I13" s="50"/>
      <c r="J13" s="45"/>
    </row>
    <row r="14" spans="1:10" s="37" customFormat="1" ht="39.75" customHeight="1" x14ac:dyDescent="0.2">
      <c r="A14" s="45"/>
      <c r="B14" s="9"/>
      <c r="C14" s="219"/>
      <c r="D14" s="10"/>
      <c r="E14" s="10"/>
      <c r="F14" s="19"/>
      <c r="G14" s="20"/>
      <c r="H14" s="21"/>
      <c r="I14" s="22"/>
      <c r="J14" s="45"/>
    </row>
    <row r="15" spans="1:10" s="40" customFormat="1" ht="38.25" x14ac:dyDescent="0.2">
      <c r="A15" s="51"/>
      <c r="B15" s="281" t="s">
        <v>366</v>
      </c>
      <c r="C15" s="272" t="s">
        <v>166</v>
      </c>
      <c r="D15" s="199" t="s">
        <v>575</v>
      </c>
      <c r="E15" s="201"/>
      <c r="F15" s="192"/>
      <c r="G15" s="192"/>
      <c r="H15" s="192"/>
      <c r="I15" s="192"/>
      <c r="J15" s="51"/>
    </row>
    <row r="16" spans="1:10" s="40" customFormat="1" ht="25.5" x14ac:dyDescent="0.2">
      <c r="A16" s="51"/>
      <c r="B16" s="281"/>
      <c r="C16" s="282" t="s">
        <v>167</v>
      </c>
      <c r="D16" s="199" t="s">
        <v>181</v>
      </c>
      <c r="E16" s="201"/>
      <c r="F16" s="192"/>
      <c r="G16" s="192"/>
      <c r="H16" s="192"/>
      <c r="I16" s="192"/>
      <c r="J16" s="51"/>
    </row>
    <row r="17" spans="1:10" s="40" customFormat="1" x14ac:dyDescent="0.2">
      <c r="A17" s="51"/>
      <c r="B17" s="281"/>
      <c r="C17" s="282" t="s">
        <v>168</v>
      </c>
      <c r="D17" s="199" t="s">
        <v>182</v>
      </c>
      <c r="E17" s="201"/>
      <c r="F17" s="192"/>
      <c r="G17" s="192"/>
      <c r="H17" s="192"/>
      <c r="I17" s="192"/>
      <c r="J17" s="51"/>
    </row>
    <row r="18" spans="1:10" s="40" customFormat="1" ht="38.25" x14ac:dyDescent="0.2">
      <c r="A18" s="51"/>
      <c r="B18" s="281" t="s">
        <v>367</v>
      </c>
      <c r="C18" s="296" t="s">
        <v>166</v>
      </c>
      <c r="D18" s="200" t="s">
        <v>72</v>
      </c>
      <c r="E18" s="201"/>
      <c r="F18" s="192"/>
      <c r="G18" s="192"/>
      <c r="H18" s="192"/>
      <c r="I18" s="192"/>
      <c r="J18" s="51"/>
    </row>
    <row r="19" spans="1:10" s="40" customFormat="1" x14ac:dyDescent="0.2">
      <c r="A19" s="51"/>
      <c r="B19" s="281"/>
      <c r="C19" s="282" t="s">
        <v>167</v>
      </c>
      <c r="D19" s="199" t="s">
        <v>307</v>
      </c>
      <c r="E19" s="201"/>
      <c r="F19" s="192"/>
      <c r="G19" s="192"/>
      <c r="H19" s="192"/>
      <c r="I19" s="192"/>
      <c r="J19" s="51"/>
    </row>
    <row r="20" spans="1:10" s="40" customFormat="1" x14ac:dyDescent="0.2">
      <c r="A20" s="51"/>
      <c r="B20" s="281"/>
      <c r="C20" s="282" t="s">
        <v>168</v>
      </c>
      <c r="D20" s="199" t="s">
        <v>421</v>
      </c>
      <c r="E20" s="201"/>
      <c r="F20" s="192"/>
      <c r="G20" s="192"/>
      <c r="H20" s="192"/>
      <c r="I20" s="192"/>
      <c r="J20" s="51"/>
    </row>
    <row r="21" spans="1:10" s="42" customFormat="1" ht="25.5" x14ac:dyDescent="0.2">
      <c r="A21" s="54"/>
      <c r="B21" s="281"/>
      <c r="C21" s="282" t="s">
        <v>550</v>
      </c>
      <c r="D21" s="199" t="s">
        <v>466</v>
      </c>
      <c r="E21" s="201"/>
      <c r="F21" s="192"/>
      <c r="G21" s="192"/>
      <c r="H21" s="192"/>
      <c r="I21" s="192"/>
      <c r="J21" s="54"/>
    </row>
    <row r="22" spans="1:10" s="37" customFormat="1" ht="25.5" x14ac:dyDescent="0.2">
      <c r="A22" s="51"/>
      <c r="B22" s="281"/>
      <c r="C22" s="282" t="s">
        <v>281</v>
      </c>
      <c r="D22" s="199" t="s">
        <v>38</v>
      </c>
      <c r="E22" s="201"/>
      <c r="F22" s="192"/>
      <c r="G22" s="192"/>
      <c r="H22" s="192"/>
      <c r="I22" s="192"/>
      <c r="J22" s="45"/>
    </row>
    <row r="23" spans="1:10" s="37" customFormat="1" ht="38.25" x14ac:dyDescent="0.2">
      <c r="A23" s="51"/>
      <c r="B23" s="281" t="s">
        <v>368</v>
      </c>
      <c r="C23" s="272" t="s">
        <v>166</v>
      </c>
      <c r="D23" s="200" t="s">
        <v>270</v>
      </c>
      <c r="E23" s="201"/>
      <c r="F23" s="192"/>
      <c r="G23" s="192"/>
      <c r="H23" s="192"/>
      <c r="I23" s="192"/>
      <c r="J23" s="45"/>
    </row>
    <row r="24" spans="1:10" s="37" customFormat="1" x14ac:dyDescent="0.2">
      <c r="A24" s="51"/>
      <c r="B24" s="281"/>
      <c r="C24" s="282" t="s">
        <v>167</v>
      </c>
      <c r="D24" s="199" t="s">
        <v>39</v>
      </c>
      <c r="E24" s="201"/>
      <c r="F24" s="192"/>
      <c r="G24" s="192"/>
      <c r="H24" s="192"/>
      <c r="I24" s="192"/>
      <c r="J24" s="45"/>
    </row>
    <row r="25" spans="1:10" s="37" customFormat="1" x14ac:dyDescent="0.2">
      <c r="A25" s="51"/>
      <c r="B25" s="281"/>
      <c r="C25" s="282" t="s">
        <v>168</v>
      </c>
      <c r="D25" s="199" t="s">
        <v>372</v>
      </c>
      <c r="E25" s="201"/>
      <c r="F25" s="192"/>
      <c r="G25" s="192"/>
      <c r="H25" s="192"/>
      <c r="I25" s="192"/>
      <c r="J25" s="45"/>
    </row>
    <row r="26" spans="1:10" s="37" customFormat="1" x14ac:dyDescent="0.2">
      <c r="A26" s="51"/>
      <c r="B26" s="281"/>
      <c r="C26" s="282" t="s">
        <v>550</v>
      </c>
      <c r="D26" s="199" t="s">
        <v>373</v>
      </c>
      <c r="E26" s="201"/>
      <c r="F26" s="192"/>
      <c r="G26" s="192"/>
      <c r="H26" s="192"/>
      <c r="I26" s="192"/>
      <c r="J26" s="45"/>
    </row>
    <row r="27" spans="1:10" s="37" customFormat="1" ht="25.5" x14ac:dyDescent="0.2">
      <c r="A27" s="51"/>
      <c r="B27" s="281"/>
      <c r="C27" s="282" t="s">
        <v>281</v>
      </c>
      <c r="D27" s="199" t="s">
        <v>374</v>
      </c>
      <c r="E27" s="201"/>
      <c r="F27" s="192"/>
      <c r="G27" s="192"/>
      <c r="H27" s="192"/>
      <c r="I27" s="192"/>
      <c r="J27" s="45"/>
    </row>
    <row r="28" spans="1:10" s="37" customFormat="1" ht="38.25" x14ac:dyDescent="0.2">
      <c r="A28" s="51"/>
      <c r="B28" s="281" t="s">
        <v>153</v>
      </c>
      <c r="C28" s="272" t="s">
        <v>166</v>
      </c>
      <c r="D28" s="199" t="s">
        <v>33</v>
      </c>
      <c r="E28" s="201"/>
      <c r="F28" s="192"/>
      <c r="G28" s="192"/>
      <c r="H28" s="192"/>
      <c r="I28" s="192"/>
      <c r="J28" s="45"/>
    </row>
    <row r="29" spans="1:10" s="37" customFormat="1" ht="25.5" customHeight="1" x14ac:dyDescent="0.2">
      <c r="A29" s="51"/>
      <c r="B29" s="281"/>
      <c r="C29" s="282" t="s">
        <v>167</v>
      </c>
      <c r="D29" s="199" t="s">
        <v>512</v>
      </c>
      <c r="E29" s="201"/>
      <c r="F29" s="192"/>
      <c r="G29" s="192"/>
      <c r="H29" s="192"/>
      <c r="I29" s="192"/>
      <c r="J29" s="45"/>
    </row>
    <row r="30" spans="1:10" s="37" customFormat="1" ht="26.25" thickBot="1" x14ac:dyDescent="0.25">
      <c r="A30" s="51"/>
      <c r="B30" s="283"/>
      <c r="C30" s="284" t="s">
        <v>168</v>
      </c>
      <c r="D30" s="243" t="s">
        <v>513</v>
      </c>
      <c r="E30" s="245"/>
      <c r="F30" s="192"/>
      <c r="G30" s="192"/>
      <c r="H30" s="192"/>
      <c r="I30" s="192"/>
      <c r="J30" s="45"/>
    </row>
    <row r="31" spans="1:10" s="37" customFormat="1" ht="13.5" thickTop="1" x14ac:dyDescent="0.2">
      <c r="A31" s="51"/>
      <c r="B31" s="71"/>
      <c r="C31" s="47"/>
      <c r="D31" s="47"/>
      <c r="E31" s="6"/>
      <c r="F31" s="72"/>
      <c r="G31" s="72"/>
      <c r="H31" s="72"/>
      <c r="I31" s="72"/>
      <c r="J31" s="45"/>
    </row>
    <row r="32" spans="1:10" s="37" customFormat="1" ht="15.75" x14ac:dyDescent="0.25">
      <c r="A32" s="51"/>
      <c r="B32" s="76">
        <f>IF(SUM(F32:I32)=0,0,16-SUM(F32:I32))</f>
        <v>0</v>
      </c>
      <c r="C32" s="75" t="str">
        <f>IF(B32=0,"",IF(B32&lt;0," CHECK FOR MULTIPLE ANSWERS TO QUESTIONS!",IF(B32=1," QUESTION REMAINS UNANSWERED"," QUESTIONS REMAIN UNANSWERED")))</f>
        <v/>
      </c>
      <c r="D32" s="90"/>
      <c r="E32" s="73" t="s">
        <v>505</v>
      </c>
      <c r="F32" s="28">
        <f>COUNTA(F15:F30)</f>
        <v>0</v>
      </c>
      <c r="G32" s="28">
        <f>COUNTA(G15:G30)</f>
        <v>0</v>
      </c>
      <c r="H32" s="28">
        <f>COUNTA(H15:H30)</f>
        <v>0</v>
      </c>
      <c r="I32" s="28">
        <f>COUNTA(I15:I30)</f>
        <v>0</v>
      </c>
      <c r="J32" s="45"/>
    </row>
    <row r="33" spans="1:10" ht="24" customHeight="1" x14ac:dyDescent="0.2">
      <c r="A33" s="45"/>
      <c r="B33" s="59"/>
      <c r="C33" s="59"/>
      <c r="D33" s="45"/>
      <c r="E33" s="45"/>
      <c r="F33" s="59"/>
      <c r="G33" s="59"/>
      <c r="H33" s="60"/>
      <c r="I33" s="60"/>
      <c r="J33" s="45"/>
    </row>
    <row r="34" spans="1:10" hidden="1" x14ac:dyDescent="0.2"/>
    <row r="35" spans="1:10" hidden="1" x14ac:dyDescent="0.2"/>
    <row r="36" spans="1:10" hidden="1" x14ac:dyDescent="0.2"/>
    <row r="37" spans="1:10" hidden="1" x14ac:dyDescent="0.2"/>
    <row r="38" spans="1:10" hidden="1" x14ac:dyDescent="0.2"/>
    <row r="39" spans="1:10" hidden="1" x14ac:dyDescent="0.2"/>
    <row r="40" spans="1:10" hidden="1" x14ac:dyDescent="0.2"/>
    <row r="41" spans="1:10" hidden="1" x14ac:dyDescent="0.2"/>
    <row r="42" spans="1:10" hidden="1" x14ac:dyDescent="0.2"/>
    <row r="43" spans="1:10" hidden="1" x14ac:dyDescent="0.2"/>
    <row r="44" spans="1:10" hidden="1" x14ac:dyDescent="0.2"/>
    <row r="45" spans="1:10" hidden="1" x14ac:dyDescent="0.2"/>
    <row r="46" spans="1:10" hidden="1" x14ac:dyDescent="0.2"/>
    <row r="47" spans="1:10" hidden="1" x14ac:dyDescent="0.2"/>
    <row r="48" spans="1:10"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sheetData>
  <sheetProtection selectLockedCells="1"/>
  <customSheetViews>
    <customSheetView guid="{52B24BAF-9FC4-4152-BF66-B032230D9FA7}" showPageBreaks="1" showRowCol="0" hiddenRows="1" hiddenColumns="1" view="pageLayout" topLeftCell="A4">
      <selection activeCell="D13" sqref="D13"/>
      <pageMargins left="0.75" right="0.75" top="0.75" bottom="1" header="0.5" footer="0.5"/>
      <pageSetup scale="88" orientation="portrait" horizontalDpi="4294967294" r:id="rId1"/>
      <headerFooter alignWithMargins="0">
        <oddFooter>&amp;L&amp;"Times New Roman,Regular"&amp;8Comptroller's Directive #1 2016&amp;C&amp;"Times New Roman,Regular"&amp;8Part &amp;A&amp;R&amp;"Times New Roman,Regular"&amp;8Page &amp;P of &amp;N</oddFooter>
      </headerFooter>
    </customSheetView>
    <customSheetView guid="{E7B2B986-78C1-42E5-8F48-89171648BA85}" showPageBreaks="1" showRowCol="0" hiddenRows="1" hiddenColumns="1" view="pageLayout" topLeftCell="A12">
      <selection activeCell="G30" sqref="G30:G1048576"/>
      <pageMargins left="0.75" right="0.75" top="0.75" bottom="1" header="0.5" footer="0.5"/>
      <pageSetup scale="88" orientation="portrait" horizontalDpi="4294967294" r:id="rId2"/>
      <headerFooter alignWithMargins="0">
        <oddFooter>&amp;L&amp;"Times New Roman,Regular"&amp;8Comptroller's Directive #1 2016&amp;C&amp;"Times New Roman,Regular"&amp;8Part &amp;A&amp;R&amp;"Times New Roman,Regular"&amp;8Page &amp;P of &amp;N</oddFooter>
      </headerFooter>
    </customSheetView>
    <customSheetView guid="{6FB98A3E-7EBA-4E9F-A075-0F34D8C5F91F}" showPageBreaks="1" showRowCol="0" hiddenRows="1" hiddenColumns="1" view="pageLayout" topLeftCell="A16">
      <selection activeCell="B6" sqref="B6:I6"/>
      <pageMargins left="0.75" right="0.75" top="0.75" bottom="1" header="0.5" footer="0.5"/>
      <pageSetup scale="88" orientation="portrait" horizontalDpi="4294967294" r:id="rId3"/>
      <headerFooter alignWithMargins="0">
        <oddFooter>&amp;L&amp;"Times New Roman,Regular"&amp;8Comptroller's Directive #1 2016&amp;C&amp;"Times New Roman,Regular"&amp;8Part &amp;A&amp;R&amp;"Times New Roman,Regular"&amp;8Page &amp;P of &amp;N</oddFooter>
      </headerFooter>
    </customSheetView>
  </customSheetViews>
  <mergeCells count="4">
    <mergeCell ref="B6:I6"/>
    <mergeCell ref="B7:I7"/>
    <mergeCell ref="B4:I4"/>
    <mergeCell ref="B5:I5"/>
  </mergeCells>
  <phoneticPr fontId="27" type="noConversion"/>
  <dataValidations count="1">
    <dataValidation type="list" showDropDown="1" showInputMessage="1" showErrorMessage="1" errorTitle="Incorrect entry" error="Enter &quot;X&quot; to indicate answer." sqref="F15:I30">
      <formula1>$J$1:$J$2</formula1>
    </dataValidation>
  </dataValidations>
  <pageMargins left="0.75" right="0.75" top="0.75" bottom="1" header="0.5" footer="0.5"/>
  <pageSetup scale="88" orientation="portrait" horizontalDpi="4294967294" r:id="rId4"/>
  <headerFooter alignWithMargins="0">
    <oddFooter>&amp;L&amp;"Times New Roman,Regular"&amp;8Comptroller's Directive #1 2016&amp;C&amp;"Times New Roman,Regular"&amp;8Part &amp;A&amp;R&amp;"Times New Roman,Regular"&amp;8Page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71"/>
  <sheetViews>
    <sheetView showRowColHeaders="0" topLeftCell="A9" zoomScaleNormal="100" workbookViewId="0">
      <selection activeCell="D15" sqref="D15"/>
    </sheetView>
  </sheetViews>
  <sheetFormatPr defaultColWidth="0" defaultRowHeight="12.75" zeroHeight="1" x14ac:dyDescent="0.2"/>
  <cols>
    <col min="1" max="1" width="2.85546875" style="38" customWidth="1"/>
    <col min="2" max="2" width="4.5703125" style="43" customWidth="1"/>
    <col min="3" max="3" width="2.85546875" style="43" customWidth="1"/>
    <col min="4" max="4" width="57" style="38" customWidth="1"/>
    <col min="5" max="5" width="2.42578125" style="38" customWidth="1"/>
    <col min="6" max="6" width="4.85546875" style="43" customWidth="1"/>
    <col min="7" max="7" width="5.28515625" style="43" customWidth="1"/>
    <col min="8" max="8" width="10.28515625" style="44" customWidth="1"/>
    <col min="9" max="9" width="9.42578125" style="44" customWidth="1"/>
    <col min="10" max="10" width="2.85546875" style="38" customWidth="1"/>
    <col min="11" max="16384" width="9.140625" style="38" hidden="1"/>
  </cols>
  <sheetData>
    <row r="1" spans="1:10" ht="24.75" customHeight="1" x14ac:dyDescent="0.2">
      <c r="A1" s="45"/>
      <c r="B1" s="1"/>
      <c r="C1" s="26" t="s">
        <v>214</v>
      </c>
      <c r="D1" s="106"/>
      <c r="E1" s="1"/>
      <c r="F1" s="2"/>
      <c r="G1" s="2"/>
      <c r="H1" s="3"/>
      <c r="I1" s="25"/>
      <c r="J1" s="91" t="s">
        <v>202</v>
      </c>
    </row>
    <row r="2" spans="1:10" x14ac:dyDescent="0.2">
      <c r="A2" s="45"/>
      <c r="B2" s="1"/>
      <c r="C2" s="1"/>
      <c r="D2" s="1"/>
      <c r="E2" s="1"/>
      <c r="F2" s="2"/>
      <c r="G2" s="2"/>
      <c r="H2" s="3"/>
      <c r="I2" s="3"/>
      <c r="J2" s="91" t="s">
        <v>201</v>
      </c>
    </row>
    <row r="3" spans="1:10" x14ac:dyDescent="0.2">
      <c r="A3" s="45"/>
      <c r="B3" s="2"/>
      <c r="C3" s="2"/>
      <c r="D3" s="4"/>
      <c r="E3" s="4"/>
      <c r="F3" s="2"/>
      <c r="G3" s="2"/>
      <c r="H3" s="3"/>
      <c r="I3" s="3"/>
      <c r="J3" s="45"/>
    </row>
    <row r="4" spans="1:10" ht="16.5" x14ac:dyDescent="0.25">
      <c r="A4" s="45"/>
      <c r="B4" s="335" t="s">
        <v>215</v>
      </c>
      <c r="C4" s="335"/>
      <c r="D4" s="335"/>
      <c r="E4" s="335"/>
      <c r="F4" s="335"/>
      <c r="G4" s="335"/>
      <c r="H4" s="335"/>
      <c r="I4" s="335"/>
      <c r="J4" s="45"/>
    </row>
    <row r="5" spans="1:10" ht="16.5" x14ac:dyDescent="0.25">
      <c r="A5" s="45"/>
      <c r="B5" s="336" t="s">
        <v>708</v>
      </c>
      <c r="C5" s="336"/>
      <c r="D5" s="336"/>
      <c r="E5" s="336"/>
      <c r="F5" s="336"/>
      <c r="G5" s="336"/>
      <c r="H5" s="336"/>
      <c r="I5" s="336"/>
      <c r="J5" s="45"/>
    </row>
    <row r="6" spans="1:10" ht="16.5" x14ac:dyDescent="0.25">
      <c r="A6" s="45"/>
      <c r="B6" s="336" t="s">
        <v>544</v>
      </c>
      <c r="C6" s="336"/>
      <c r="D6" s="336"/>
      <c r="E6" s="336"/>
      <c r="F6" s="336"/>
      <c r="G6" s="336"/>
      <c r="H6" s="336"/>
      <c r="I6" s="336"/>
      <c r="J6" s="45"/>
    </row>
    <row r="7" spans="1:10" ht="16.5" x14ac:dyDescent="0.25">
      <c r="A7" s="45"/>
      <c r="B7" s="335" t="s">
        <v>545</v>
      </c>
      <c r="C7" s="335"/>
      <c r="D7" s="335"/>
      <c r="E7" s="335"/>
      <c r="F7" s="335"/>
      <c r="G7" s="335"/>
      <c r="H7" s="335"/>
      <c r="I7" s="335"/>
      <c r="J7" s="45"/>
    </row>
    <row r="8" spans="1:10" ht="24.95" customHeight="1" thickBot="1" x14ac:dyDescent="0.25">
      <c r="A8" s="45"/>
      <c r="B8" s="2"/>
      <c r="C8" s="2"/>
      <c r="D8" s="2"/>
      <c r="E8" s="2"/>
      <c r="F8" s="2"/>
      <c r="G8" s="2"/>
      <c r="H8" s="2"/>
      <c r="I8" s="2"/>
      <c r="J8" s="45"/>
    </row>
    <row r="9" spans="1:10" ht="12.75" customHeight="1" thickTop="1" x14ac:dyDescent="0.2">
      <c r="A9" s="45"/>
      <c r="B9" s="81"/>
      <c r="C9" s="214"/>
      <c r="D9" s="82"/>
      <c r="E9" s="77"/>
      <c r="F9" s="86" t="s">
        <v>131</v>
      </c>
      <c r="G9" s="83"/>
      <c r="H9" s="84"/>
      <c r="I9" s="85"/>
      <c r="J9" s="45"/>
    </row>
    <row r="10" spans="1:10" ht="31.5" customHeight="1" thickBot="1" x14ac:dyDescent="0.25">
      <c r="A10" s="45"/>
      <c r="B10" s="78"/>
      <c r="C10" s="215"/>
      <c r="D10" s="79"/>
      <c r="E10" s="80"/>
      <c r="F10" s="87" t="s">
        <v>451</v>
      </c>
      <c r="G10" s="87" t="s">
        <v>452</v>
      </c>
      <c r="H10" s="88" t="s">
        <v>453</v>
      </c>
      <c r="I10" s="89" t="s">
        <v>454</v>
      </c>
      <c r="J10" s="45"/>
    </row>
    <row r="11" spans="1:10" ht="31.5" customHeight="1" x14ac:dyDescent="0.2">
      <c r="A11" s="45"/>
      <c r="B11" s="151" t="s">
        <v>775</v>
      </c>
      <c r="C11" s="216"/>
      <c r="D11" s="29" t="s">
        <v>3</v>
      </c>
      <c r="E11" s="30"/>
      <c r="F11" s="32"/>
      <c r="G11" s="33"/>
      <c r="H11" s="34"/>
      <c r="I11" s="35"/>
      <c r="J11" s="45"/>
    </row>
    <row r="12" spans="1:10" s="37" customFormat="1" x14ac:dyDescent="0.2">
      <c r="A12" s="45"/>
      <c r="B12" s="5"/>
      <c r="C12" s="217"/>
      <c r="D12" s="6"/>
      <c r="E12" s="6"/>
      <c r="F12" s="11"/>
      <c r="G12" s="12"/>
      <c r="H12" s="13"/>
      <c r="I12" s="14"/>
      <c r="J12" s="45"/>
    </row>
    <row r="13" spans="1:10" s="37" customFormat="1" ht="51" x14ac:dyDescent="0.2">
      <c r="A13" s="45"/>
      <c r="B13" s="46"/>
      <c r="C13" s="133"/>
      <c r="D13" s="36" t="s">
        <v>630</v>
      </c>
      <c r="E13" s="47"/>
      <c r="F13" s="48"/>
      <c r="G13" s="49"/>
      <c r="H13" s="49"/>
      <c r="I13" s="50"/>
      <c r="J13" s="45"/>
    </row>
    <row r="14" spans="1:10" s="37" customFormat="1" ht="39.75" customHeight="1" x14ac:dyDescent="0.2">
      <c r="A14" s="45"/>
      <c r="B14" s="9"/>
      <c r="C14" s="219"/>
      <c r="D14" s="10"/>
      <c r="E14" s="10"/>
      <c r="F14" s="19"/>
      <c r="G14" s="20"/>
      <c r="H14" s="21"/>
      <c r="I14" s="22"/>
      <c r="J14" s="45"/>
    </row>
    <row r="15" spans="1:10" s="40" customFormat="1" ht="38.25" customHeight="1" x14ac:dyDescent="0.2">
      <c r="A15" s="51"/>
      <c r="B15" s="281" t="s">
        <v>366</v>
      </c>
      <c r="C15" s="282"/>
      <c r="D15" s="199" t="s">
        <v>365</v>
      </c>
      <c r="E15" s="201"/>
      <c r="F15" s="192"/>
      <c r="G15" s="192"/>
      <c r="H15" s="192"/>
      <c r="I15" s="192"/>
      <c r="J15" s="51"/>
    </row>
    <row r="16" spans="1:10" s="40" customFormat="1" ht="38.25" x14ac:dyDescent="0.2">
      <c r="A16" s="51"/>
      <c r="B16" s="281" t="s">
        <v>367</v>
      </c>
      <c r="C16" s="272" t="s">
        <v>166</v>
      </c>
      <c r="D16" s="199" t="s">
        <v>626</v>
      </c>
      <c r="E16" s="201"/>
      <c r="F16" s="192"/>
      <c r="G16" s="192"/>
      <c r="H16" s="192"/>
      <c r="I16" s="192"/>
      <c r="J16" s="51"/>
    </row>
    <row r="17" spans="1:10" s="40" customFormat="1" ht="25.5" x14ac:dyDescent="0.2">
      <c r="A17" s="51"/>
      <c r="B17" s="281"/>
      <c r="C17" s="282" t="s">
        <v>167</v>
      </c>
      <c r="D17" s="199" t="s">
        <v>115</v>
      </c>
      <c r="E17" s="201"/>
      <c r="F17" s="192"/>
      <c r="G17" s="192"/>
      <c r="H17" s="192"/>
      <c r="I17" s="192"/>
      <c r="J17" s="51"/>
    </row>
    <row r="18" spans="1:10" s="40" customFormat="1" ht="25.5" x14ac:dyDescent="0.2">
      <c r="A18" s="51"/>
      <c r="B18" s="281"/>
      <c r="C18" s="282" t="s">
        <v>168</v>
      </c>
      <c r="D18" s="199" t="s">
        <v>116</v>
      </c>
      <c r="E18" s="201"/>
      <c r="F18" s="192"/>
      <c r="G18" s="192"/>
      <c r="H18" s="192"/>
      <c r="I18" s="192"/>
      <c r="J18" s="51"/>
    </row>
    <row r="19" spans="1:10" s="40" customFormat="1" ht="25.5" x14ac:dyDescent="0.2">
      <c r="A19" s="51"/>
      <c r="B19" s="281"/>
      <c r="C19" s="282" t="s">
        <v>550</v>
      </c>
      <c r="D19" s="199" t="s">
        <v>152</v>
      </c>
      <c r="E19" s="201"/>
      <c r="F19" s="192"/>
      <c r="G19" s="192"/>
      <c r="H19" s="192"/>
      <c r="I19" s="192"/>
      <c r="J19" s="51"/>
    </row>
    <row r="20" spans="1:10" s="40" customFormat="1" ht="38.25" x14ac:dyDescent="0.2">
      <c r="A20" s="51"/>
      <c r="B20" s="281"/>
      <c r="C20" s="282" t="s">
        <v>281</v>
      </c>
      <c r="D20" s="199" t="s">
        <v>834</v>
      </c>
      <c r="E20" s="201"/>
      <c r="F20" s="192"/>
      <c r="G20" s="192"/>
      <c r="H20" s="192"/>
      <c r="I20" s="192"/>
      <c r="J20" s="51"/>
    </row>
    <row r="21" spans="1:10" s="42" customFormat="1" ht="25.5" x14ac:dyDescent="0.2">
      <c r="A21" s="54"/>
      <c r="B21" s="281"/>
      <c r="C21" s="282" t="s">
        <v>282</v>
      </c>
      <c r="D21" s="200" t="s">
        <v>627</v>
      </c>
      <c r="E21" s="201"/>
      <c r="F21" s="192"/>
      <c r="G21" s="192"/>
      <c r="H21" s="192"/>
      <c r="I21" s="192"/>
      <c r="J21" s="54"/>
    </row>
    <row r="22" spans="1:10" s="37" customFormat="1" ht="25.5" x14ac:dyDescent="0.2">
      <c r="A22" s="51"/>
      <c r="B22" s="281"/>
      <c r="C22" s="282" t="s">
        <v>283</v>
      </c>
      <c r="D22" s="199" t="s">
        <v>628</v>
      </c>
      <c r="E22" s="201"/>
      <c r="F22" s="192"/>
      <c r="G22" s="192"/>
      <c r="H22" s="192"/>
      <c r="I22" s="192"/>
      <c r="J22" s="45"/>
    </row>
    <row r="23" spans="1:10" s="37" customFormat="1" ht="13.5" thickBot="1" x14ac:dyDescent="0.25">
      <c r="A23" s="51"/>
      <c r="B23" s="283"/>
      <c r="C23" s="284" t="s">
        <v>284</v>
      </c>
      <c r="D23" s="243" t="s">
        <v>629</v>
      </c>
      <c r="E23" s="245"/>
      <c r="F23" s="192"/>
      <c r="G23" s="192"/>
      <c r="H23" s="192"/>
      <c r="I23" s="192"/>
      <c r="J23" s="45"/>
    </row>
    <row r="24" spans="1:10" s="37" customFormat="1" ht="13.5" thickTop="1" x14ac:dyDescent="0.2">
      <c r="A24" s="51"/>
      <c r="B24" s="71"/>
      <c r="C24" s="47"/>
      <c r="D24" s="47"/>
      <c r="E24" s="6"/>
      <c r="F24" s="72"/>
      <c r="G24" s="72"/>
      <c r="H24" s="72"/>
      <c r="I24" s="72"/>
      <c r="J24" s="45"/>
    </row>
    <row r="25" spans="1:10" s="37" customFormat="1" ht="15.75" x14ac:dyDescent="0.25">
      <c r="A25" s="51"/>
      <c r="B25" s="76">
        <f>IF(SUM(F25:I25)=0,0,9-SUM(F25:I25))</f>
        <v>0</v>
      </c>
      <c r="C25" s="75" t="str">
        <f>IF(B25=0,"",IF(B25&lt;0," CHECK FOR MULTIPLE ANSWERS TO QUESTIONS!",IF(B25=1," QUESTION REMAINS UNANSWERED"," QUESTIONS REMAIN UNANSWERED")))</f>
        <v/>
      </c>
      <c r="D25" s="90"/>
      <c r="E25" s="73" t="s">
        <v>505</v>
      </c>
      <c r="F25" s="28">
        <f>COUNTA(F15:F23)</f>
        <v>0</v>
      </c>
      <c r="G25" s="28">
        <f>COUNTA(G15:G23)</f>
        <v>0</v>
      </c>
      <c r="H25" s="28">
        <f>COUNTA(H15:H23)</f>
        <v>0</v>
      </c>
      <c r="I25" s="28">
        <f>COUNTA(I15:I23)</f>
        <v>0</v>
      </c>
      <c r="J25" s="45"/>
    </row>
    <row r="26" spans="1:10" ht="24" customHeight="1" x14ac:dyDescent="0.2">
      <c r="A26" s="45"/>
      <c r="B26" s="59"/>
      <c r="C26" s="59"/>
      <c r="D26" s="45"/>
      <c r="E26" s="45"/>
      <c r="F26" s="59"/>
      <c r="G26" s="59"/>
      <c r="H26" s="60"/>
      <c r="I26" s="60"/>
      <c r="J26" s="45"/>
    </row>
    <row r="27" spans="1:10" hidden="1" x14ac:dyDescent="0.2"/>
    <row r="28" spans="1:10" hidden="1" x14ac:dyDescent="0.2"/>
    <row r="29" spans="1:10" hidden="1" x14ac:dyDescent="0.2"/>
    <row r="30" spans="1:10" hidden="1" x14ac:dyDescent="0.2"/>
    <row r="31" spans="1:10" hidden="1" x14ac:dyDescent="0.2"/>
    <row r="32" spans="1:10"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sheetData>
  <sheetProtection selectLockedCells="1"/>
  <customSheetViews>
    <customSheetView guid="{52B24BAF-9FC4-4152-BF66-B032230D9FA7}" showRowCol="0" hiddenRows="1" hiddenColumns="1" topLeftCell="A9">
      <selection activeCell="D15" sqref="D15"/>
      <pageMargins left="0.75" right="0.75" top="0.75" bottom="1" header="0.5" footer="0.5"/>
      <pageSetup scale="88" orientation="portrait" horizontalDpi="4294967294" r:id="rId1"/>
      <headerFooter alignWithMargins="0">
        <oddFooter>&amp;L&amp;"Times New Roman,Regular"&amp;8Comptroller's Directive #1 2015&amp;C&amp;"Times New Roman,Regular"&amp;8Part &amp;A&amp;R&amp;"Times New Roman,Regular"&amp;8Page &amp;P of &amp;N</oddFooter>
      </headerFooter>
    </customSheetView>
    <customSheetView guid="{E7B2B986-78C1-42E5-8F48-89171648BA85}" showPageBreaks="1" showRowCol="0" hiddenRows="1" hiddenColumns="1" topLeftCell="A9">
      <selection activeCell="H23" sqref="H23"/>
      <pageMargins left="0.75" right="0.75" top="0.75" bottom="1" header="0.5" footer="0.5"/>
      <pageSetup scale="88" orientation="portrait" horizontalDpi="4294967294" r:id="rId2"/>
      <headerFooter alignWithMargins="0">
        <oddFooter>&amp;L&amp;"Times New Roman,Regular"&amp;8Comptroller's Directive #1 2015&amp;C&amp;"Times New Roman,Regular"&amp;8Part &amp;A&amp;R&amp;"Times New Roman,Regular"&amp;8Page &amp;P of &amp;N</oddFooter>
      </headerFooter>
    </customSheetView>
    <customSheetView guid="{6FB98A3E-7EBA-4E9F-A075-0F34D8C5F91F}" showPageBreaks="1" showRowCol="0" hiddenRows="1" hiddenColumns="1" topLeftCell="A9">
      <selection activeCell="H23" sqref="H23"/>
      <pageMargins left="0.75" right="0.75" top="0.75" bottom="1" header="0.5" footer="0.5"/>
      <pageSetup scale="88" orientation="portrait" horizontalDpi="4294967294" r:id="rId3"/>
      <headerFooter alignWithMargins="0">
        <oddFooter>&amp;L&amp;"Times New Roman,Regular"&amp;8Comptroller's Directive #1 2015&amp;C&amp;"Times New Roman,Regular"&amp;8Part &amp;A&amp;R&amp;"Times New Roman,Regular"&amp;8Page &amp;P of &amp;N</oddFooter>
      </headerFooter>
    </customSheetView>
  </customSheetViews>
  <mergeCells count="4">
    <mergeCell ref="B6:I6"/>
    <mergeCell ref="B7:I7"/>
    <mergeCell ref="B4:I4"/>
    <mergeCell ref="B5:I5"/>
  </mergeCells>
  <phoneticPr fontId="27" type="noConversion"/>
  <dataValidations count="1">
    <dataValidation type="list" showDropDown="1" showInputMessage="1" showErrorMessage="1" errorTitle="Incorrect entry" error="Enter &quot;X&quot; to indicate answer." sqref="F15:I23">
      <formula1>$J$1:$J$2</formula1>
    </dataValidation>
  </dataValidations>
  <pageMargins left="0.75" right="0.75" top="0.75" bottom="1" header="0.5" footer="0.5"/>
  <pageSetup scale="88" orientation="portrait" horizontalDpi="4294967294" r:id="rId4"/>
  <headerFooter alignWithMargins="0">
    <oddFooter>&amp;L&amp;"Times New Roman,Regular"&amp;8Comptroller's Directive #1 2015&amp;C&amp;"Times New Roman,Regular"&amp;8Part &amp;A&amp;R&amp;"Times New Roman,Regular"&amp;8Page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71"/>
  <sheetViews>
    <sheetView showRowColHeaders="0" view="pageLayout" topLeftCell="A4" zoomScaleNormal="100" workbookViewId="0">
      <selection activeCell="G29" sqref="G29"/>
    </sheetView>
  </sheetViews>
  <sheetFormatPr defaultColWidth="0" defaultRowHeight="12.75" zeroHeight="1" x14ac:dyDescent="0.2"/>
  <cols>
    <col min="1" max="1" width="2.85546875" style="38" customWidth="1"/>
    <col min="2" max="2" width="4.5703125" style="43" customWidth="1"/>
    <col min="3" max="3" width="2.85546875" style="43" customWidth="1"/>
    <col min="4" max="4" width="57" style="38" customWidth="1"/>
    <col min="5" max="5" width="2.42578125" style="38" customWidth="1"/>
    <col min="6" max="6" width="4.85546875" style="43" customWidth="1"/>
    <col min="7" max="7" width="5.28515625" style="43" customWidth="1"/>
    <col min="8" max="8" width="10.28515625" style="44" customWidth="1"/>
    <col min="9" max="9" width="9.42578125" style="44" customWidth="1"/>
    <col min="10" max="10" width="2.85546875" style="38" customWidth="1"/>
    <col min="11" max="16384" width="9.140625" style="38" hidden="1"/>
  </cols>
  <sheetData>
    <row r="1" spans="1:10" ht="24.75" customHeight="1" x14ac:dyDescent="0.2">
      <c r="A1" s="45"/>
      <c r="B1" s="1"/>
      <c r="C1" s="26" t="s">
        <v>214</v>
      </c>
      <c r="D1" s="106"/>
      <c r="E1" s="1"/>
      <c r="F1" s="2"/>
      <c r="G1" s="2"/>
      <c r="H1" s="3"/>
      <c r="I1" s="25"/>
      <c r="J1" s="91" t="s">
        <v>202</v>
      </c>
    </row>
    <row r="2" spans="1:10" x14ac:dyDescent="0.2">
      <c r="A2" s="45"/>
      <c r="B2" s="1"/>
      <c r="C2" s="1"/>
      <c r="D2" s="1"/>
      <c r="E2" s="1"/>
      <c r="F2" s="2"/>
      <c r="G2" s="2"/>
      <c r="H2" s="3"/>
      <c r="I2" s="3"/>
      <c r="J2" s="91" t="s">
        <v>201</v>
      </c>
    </row>
    <row r="3" spans="1:10" x14ac:dyDescent="0.2">
      <c r="A3" s="45"/>
      <c r="B3" s="2"/>
      <c r="C3" s="2"/>
      <c r="D3" s="4"/>
      <c r="E3" s="4"/>
      <c r="F3" s="2"/>
      <c r="G3" s="2"/>
      <c r="H3" s="3"/>
      <c r="I3" s="3"/>
      <c r="J3" s="45"/>
    </row>
    <row r="4" spans="1:10" ht="16.5" x14ac:dyDescent="0.25">
      <c r="A4" s="45"/>
      <c r="B4" s="335" t="s">
        <v>215</v>
      </c>
      <c r="C4" s="335"/>
      <c r="D4" s="335"/>
      <c r="E4" s="335"/>
      <c r="F4" s="335"/>
      <c r="G4" s="335"/>
      <c r="H4" s="335"/>
      <c r="I4" s="335"/>
      <c r="J4" s="45"/>
    </row>
    <row r="5" spans="1:10" ht="16.5" x14ac:dyDescent="0.25">
      <c r="A5" s="45"/>
      <c r="B5" s="336" t="s">
        <v>708</v>
      </c>
      <c r="C5" s="336"/>
      <c r="D5" s="336"/>
      <c r="E5" s="336"/>
      <c r="F5" s="336"/>
      <c r="G5" s="336"/>
      <c r="H5" s="336"/>
      <c r="I5" s="336"/>
      <c r="J5" s="45"/>
    </row>
    <row r="6" spans="1:10" ht="16.5" x14ac:dyDescent="0.25">
      <c r="A6" s="45"/>
      <c r="B6" s="335" t="s">
        <v>544</v>
      </c>
      <c r="C6" s="335"/>
      <c r="D6" s="335"/>
      <c r="E6" s="335"/>
      <c r="F6" s="335"/>
      <c r="G6" s="335"/>
      <c r="H6" s="335"/>
      <c r="I6" s="335"/>
      <c r="J6" s="45"/>
    </row>
    <row r="7" spans="1:10" ht="16.5" x14ac:dyDescent="0.25">
      <c r="A7" s="45"/>
      <c r="B7" s="335" t="s">
        <v>545</v>
      </c>
      <c r="C7" s="335"/>
      <c r="D7" s="335"/>
      <c r="E7" s="335"/>
      <c r="F7" s="335"/>
      <c r="G7" s="335"/>
      <c r="H7" s="335"/>
      <c r="I7" s="335"/>
      <c r="J7" s="45"/>
    </row>
    <row r="8" spans="1:10" ht="24.95" customHeight="1" thickBot="1" x14ac:dyDescent="0.25">
      <c r="A8" s="45"/>
      <c r="B8" s="2"/>
      <c r="C8" s="2"/>
      <c r="D8" s="2"/>
      <c r="E8" s="2"/>
      <c r="F8" s="2"/>
      <c r="G8" s="2"/>
      <c r="H8" s="2"/>
      <c r="I8" s="2"/>
      <c r="J8" s="45"/>
    </row>
    <row r="9" spans="1:10" ht="12.75" customHeight="1" thickTop="1" x14ac:dyDescent="0.2">
      <c r="A9" s="45"/>
      <c r="B9" s="81"/>
      <c r="C9" s="214"/>
      <c r="D9" s="82"/>
      <c r="E9" s="77"/>
      <c r="F9" s="86" t="s">
        <v>131</v>
      </c>
      <c r="G9" s="83"/>
      <c r="H9" s="84"/>
      <c r="I9" s="85"/>
      <c r="J9" s="45"/>
    </row>
    <row r="10" spans="1:10" ht="31.5" customHeight="1" thickBot="1" x14ac:dyDescent="0.25">
      <c r="A10" s="45"/>
      <c r="B10" s="78"/>
      <c r="C10" s="215"/>
      <c r="D10" s="79"/>
      <c r="E10" s="80"/>
      <c r="F10" s="87" t="s">
        <v>451</v>
      </c>
      <c r="G10" s="87" t="s">
        <v>452</v>
      </c>
      <c r="H10" s="88" t="s">
        <v>453</v>
      </c>
      <c r="I10" s="89" t="s">
        <v>454</v>
      </c>
      <c r="J10" s="45"/>
    </row>
    <row r="11" spans="1:10" ht="31.5" customHeight="1" x14ac:dyDescent="0.2">
      <c r="A11" s="45"/>
      <c r="B11" s="151" t="s">
        <v>776</v>
      </c>
      <c r="C11" s="216"/>
      <c r="D11" s="29" t="s">
        <v>227</v>
      </c>
      <c r="E11" s="30"/>
      <c r="F11" s="32"/>
      <c r="G11" s="33"/>
      <c r="H11" s="34"/>
      <c r="I11" s="35"/>
      <c r="J11" s="45"/>
    </row>
    <row r="12" spans="1:10" s="37" customFormat="1" x14ac:dyDescent="0.2">
      <c r="A12" s="45"/>
      <c r="B12" s="5"/>
      <c r="C12" s="217"/>
      <c r="D12" s="6"/>
      <c r="E12" s="6"/>
      <c r="F12" s="11"/>
      <c r="G12" s="12"/>
      <c r="H12" s="13"/>
      <c r="I12" s="14"/>
      <c r="J12" s="45"/>
    </row>
    <row r="13" spans="1:10" s="37" customFormat="1" ht="76.5" x14ac:dyDescent="0.2">
      <c r="A13" s="45"/>
      <c r="B13" s="46"/>
      <c r="C13" s="133"/>
      <c r="D13" s="135" t="s">
        <v>777</v>
      </c>
      <c r="E13" s="47"/>
      <c r="F13" s="48"/>
      <c r="G13" s="49"/>
      <c r="H13" s="49"/>
      <c r="I13" s="50"/>
      <c r="J13" s="45"/>
    </row>
    <row r="14" spans="1:10" s="37" customFormat="1" ht="39.75" customHeight="1" x14ac:dyDescent="0.2">
      <c r="A14" s="45"/>
      <c r="B14" s="9"/>
      <c r="C14" s="219"/>
      <c r="D14" s="10"/>
      <c r="E14" s="10"/>
      <c r="F14" s="19"/>
      <c r="G14" s="20"/>
      <c r="H14" s="21"/>
      <c r="I14" s="22"/>
      <c r="J14" s="45"/>
    </row>
    <row r="15" spans="1:10" s="40" customFormat="1" ht="25.5" x14ac:dyDescent="0.2">
      <c r="A15" s="51"/>
      <c r="B15" s="281" t="s">
        <v>366</v>
      </c>
      <c r="C15" s="282"/>
      <c r="D15" s="199" t="s">
        <v>228</v>
      </c>
      <c r="E15" s="201"/>
      <c r="F15" s="192"/>
      <c r="G15" s="192"/>
      <c r="H15" s="192"/>
      <c r="I15" s="192"/>
      <c r="J15" s="51"/>
    </row>
    <row r="16" spans="1:10" s="40" customFormat="1" ht="25.5" x14ac:dyDescent="0.2">
      <c r="A16" s="51"/>
      <c r="B16" s="281" t="s">
        <v>367</v>
      </c>
      <c r="C16" s="282"/>
      <c r="D16" s="199" t="s">
        <v>229</v>
      </c>
      <c r="E16" s="201"/>
      <c r="F16" s="192"/>
      <c r="G16" s="192"/>
      <c r="H16" s="192"/>
      <c r="I16" s="192"/>
      <c r="J16" s="51"/>
    </row>
    <row r="17" spans="1:10" s="40" customFormat="1" ht="25.5" x14ac:dyDescent="0.2">
      <c r="A17" s="51"/>
      <c r="B17" s="281" t="s">
        <v>368</v>
      </c>
      <c r="C17" s="282"/>
      <c r="D17" s="199" t="s">
        <v>230</v>
      </c>
      <c r="E17" s="201"/>
      <c r="F17" s="192"/>
      <c r="G17" s="192"/>
      <c r="H17" s="192"/>
      <c r="I17" s="192"/>
      <c r="J17" s="51"/>
    </row>
    <row r="18" spans="1:10" s="40" customFormat="1" ht="25.5" x14ac:dyDescent="0.2">
      <c r="A18" s="51"/>
      <c r="B18" s="281" t="s">
        <v>153</v>
      </c>
      <c r="C18" s="282"/>
      <c r="D18" s="200" t="s">
        <v>62</v>
      </c>
      <c r="E18" s="201"/>
      <c r="F18" s="192"/>
      <c r="G18" s="192"/>
      <c r="H18" s="192"/>
      <c r="I18" s="192"/>
      <c r="J18" s="51"/>
    </row>
    <row r="19" spans="1:10" s="40" customFormat="1" ht="25.5" x14ac:dyDescent="0.2">
      <c r="A19" s="51"/>
      <c r="B19" s="281" t="s">
        <v>154</v>
      </c>
      <c r="C19" s="282"/>
      <c r="D19" s="200" t="s">
        <v>122</v>
      </c>
      <c r="E19" s="201"/>
      <c r="F19" s="192"/>
      <c r="G19" s="192"/>
      <c r="H19" s="195"/>
      <c r="I19" s="192"/>
      <c r="J19" s="51"/>
    </row>
    <row r="20" spans="1:10" s="40" customFormat="1" ht="51" x14ac:dyDescent="0.2">
      <c r="A20" s="51"/>
      <c r="B20" s="281" t="s">
        <v>155</v>
      </c>
      <c r="C20" s="282"/>
      <c r="D20" s="200" t="s">
        <v>123</v>
      </c>
      <c r="E20" s="201"/>
      <c r="F20" s="192"/>
      <c r="G20" s="192"/>
      <c r="H20" s="192"/>
      <c r="I20" s="192"/>
      <c r="J20" s="51"/>
    </row>
    <row r="21" spans="1:10" s="42" customFormat="1" ht="25.5" x14ac:dyDescent="0.2">
      <c r="A21" s="54"/>
      <c r="B21" s="281" t="s">
        <v>156</v>
      </c>
      <c r="C21" s="282"/>
      <c r="D21" s="200" t="s">
        <v>124</v>
      </c>
      <c r="E21" s="201"/>
      <c r="F21" s="192"/>
      <c r="G21" s="192"/>
      <c r="H21" s="192"/>
      <c r="I21" s="192"/>
      <c r="J21" s="54"/>
    </row>
    <row r="22" spans="1:10" s="37" customFormat="1" ht="25.5" x14ac:dyDescent="0.2">
      <c r="A22" s="51"/>
      <c r="B22" s="281" t="s">
        <v>157</v>
      </c>
      <c r="C22" s="282"/>
      <c r="D22" s="200" t="s">
        <v>125</v>
      </c>
      <c r="E22" s="201"/>
      <c r="F22" s="192"/>
      <c r="G22" s="192"/>
      <c r="H22" s="192"/>
      <c r="I22" s="192"/>
      <c r="J22" s="45"/>
    </row>
    <row r="23" spans="1:10" s="37" customFormat="1" ht="25.5" x14ac:dyDescent="0.2">
      <c r="A23" s="51"/>
      <c r="B23" s="281" t="s">
        <v>158</v>
      </c>
      <c r="C23" s="282"/>
      <c r="D23" s="199" t="s">
        <v>126</v>
      </c>
      <c r="E23" s="201"/>
      <c r="F23" s="192"/>
      <c r="G23" s="192"/>
      <c r="H23" s="192"/>
      <c r="I23" s="192"/>
      <c r="J23" s="45"/>
    </row>
    <row r="24" spans="1:10" s="37" customFormat="1" ht="25.5" x14ac:dyDescent="0.2">
      <c r="A24" s="51"/>
      <c r="B24" s="281" t="s">
        <v>159</v>
      </c>
      <c r="C24" s="282"/>
      <c r="D24" s="199" t="s">
        <v>127</v>
      </c>
      <c r="E24" s="201"/>
      <c r="F24" s="192"/>
      <c r="G24" s="192"/>
      <c r="H24" s="192"/>
      <c r="I24" s="192"/>
      <c r="J24" s="45"/>
    </row>
    <row r="25" spans="1:10" s="37" customFormat="1" ht="25.5" x14ac:dyDescent="0.2">
      <c r="A25" s="51"/>
      <c r="B25" s="281" t="s">
        <v>160</v>
      </c>
      <c r="C25" s="282"/>
      <c r="D25" s="199" t="s">
        <v>128</v>
      </c>
      <c r="E25" s="201"/>
      <c r="F25" s="192"/>
      <c r="G25" s="192"/>
      <c r="H25" s="192"/>
      <c r="I25" s="192"/>
      <c r="J25" s="45"/>
    </row>
    <row r="26" spans="1:10" s="37" customFormat="1" ht="25.5" x14ac:dyDescent="0.2">
      <c r="A26" s="51"/>
      <c r="B26" s="281" t="s">
        <v>161</v>
      </c>
      <c r="C26" s="282"/>
      <c r="D26" s="199" t="s">
        <v>129</v>
      </c>
      <c r="E26" s="201"/>
      <c r="F26" s="192"/>
      <c r="G26" s="192"/>
      <c r="H26" s="192"/>
      <c r="I26" s="192"/>
      <c r="J26" s="45"/>
    </row>
    <row r="27" spans="1:10" s="37" customFormat="1" ht="25.5" x14ac:dyDescent="0.2">
      <c r="A27" s="51"/>
      <c r="B27" s="281" t="s">
        <v>162</v>
      </c>
      <c r="C27" s="282"/>
      <c r="D27" s="199" t="s">
        <v>130</v>
      </c>
      <c r="E27" s="201"/>
      <c r="F27" s="192"/>
      <c r="G27" s="192"/>
      <c r="H27" s="192"/>
      <c r="I27" s="192"/>
      <c r="J27" s="45"/>
    </row>
    <row r="28" spans="1:10" s="37" customFormat="1" ht="26.25" thickBot="1" x14ac:dyDescent="0.25">
      <c r="A28" s="51"/>
      <c r="B28" s="283" t="s">
        <v>163</v>
      </c>
      <c r="C28" s="284"/>
      <c r="D28" s="243" t="s">
        <v>631</v>
      </c>
      <c r="E28" s="245"/>
      <c r="F28" s="193"/>
      <c r="G28" s="193"/>
      <c r="H28" s="193"/>
      <c r="I28" s="193"/>
      <c r="J28" s="45"/>
    </row>
    <row r="29" spans="1:10" s="37" customFormat="1" ht="13.5" thickTop="1" x14ac:dyDescent="0.2">
      <c r="A29" s="51"/>
      <c r="B29" s="71"/>
      <c r="C29" s="47"/>
      <c r="D29" s="47"/>
      <c r="E29" s="6"/>
      <c r="F29" s="72"/>
      <c r="G29" s="72"/>
      <c r="H29" s="72"/>
      <c r="I29" s="72"/>
      <c r="J29" s="45"/>
    </row>
    <row r="30" spans="1:10" s="37" customFormat="1" ht="15.75" x14ac:dyDescent="0.25">
      <c r="A30" s="51"/>
      <c r="B30" s="76">
        <f>IF(SUM(F30:I30)=0,0,14-SUM(F30:I30))</f>
        <v>0</v>
      </c>
      <c r="C30" s="75" t="str">
        <f>IF(B30=0,"",IF(B30&lt;0," CHECK FOR MULTIPLE ANSWERS TO QUESTIONS!",IF(B30=1," QUESTION REMAINS UNANSWERED"," QUESTIONS REMAIN UNANSWERED")))</f>
        <v/>
      </c>
      <c r="D30" s="90"/>
      <c r="E30" s="73" t="s">
        <v>505</v>
      </c>
      <c r="F30" s="28">
        <f>COUNTA(F15:F29)</f>
        <v>0</v>
      </c>
      <c r="G30" s="28">
        <f>COUNTA(G15:G28)</f>
        <v>0</v>
      </c>
      <c r="H30" s="28">
        <f>COUNTA(H15:H28)</f>
        <v>0</v>
      </c>
      <c r="I30" s="28">
        <f>COUNTA(I15:I28)</f>
        <v>0</v>
      </c>
      <c r="J30" s="45"/>
    </row>
    <row r="31" spans="1:10" ht="24" customHeight="1" x14ac:dyDescent="0.2">
      <c r="A31" s="45"/>
      <c r="B31" s="59"/>
      <c r="C31" s="59"/>
      <c r="D31" s="45"/>
      <c r="E31" s="45"/>
      <c r="F31" s="59"/>
      <c r="G31" s="59"/>
      <c r="H31" s="60"/>
      <c r="I31" s="60"/>
      <c r="J31" s="45"/>
    </row>
    <row r="32" spans="1:10"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sheetData>
  <sheetProtection selectLockedCells="1"/>
  <customSheetViews>
    <customSheetView guid="{52B24BAF-9FC4-4152-BF66-B032230D9FA7}" showPageBreaks="1" showRowCol="0" hiddenRows="1" hiddenColumns="1" view="pageLayout" topLeftCell="A4">
      <selection activeCell="G29" sqref="G29"/>
      <pageMargins left="0.75" right="0.75" top="0.75" bottom="0.76083333333333336" header="0.5" footer="0.5"/>
      <pageSetup scale="88" orientation="portrait" horizontalDpi="4294967294" r:id="rId1"/>
      <headerFooter alignWithMargins="0">
        <oddFooter>&amp;L&amp;"Times New Roman,Regular"&amp;8Comptroller's Directive #1 2016&amp;C&amp;"Times New Roman,Regular"&amp;8Part &amp;A&amp;R&amp;"Times New Roman,Regular"&amp;8Page &amp;P of &amp;N</oddFooter>
      </headerFooter>
    </customSheetView>
    <customSheetView guid="{E7B2B986-78C1-42E5-8F48-89171648BA85}" showPageBreaks="1" showRowCol="0" hiddenRows="1" hiddenColumns="1" view="pageLayout" topLeftCell="A16">
      <selection activeCell="G29" sqref="G29"/>
      <pageMargins left="0.75" right="0.75" top="0.75" bottom="0.76083333333333336" header="0.5" footer="0.5"/>
      <pageSetup scale="88" orientation="portrait" horizontalDpi="4294967294" r:id="rId2"/>
      <headerFooter alignWithMargins="0">
        <oddFooter>&amp;L&amp;"Times New Roman,Regular"&amp;8Comptroller's Directive #1 2016&amp;C&amp;"Times New Roman,Regular"&amp;8Part &amp;A&amp;R&amp;"Times New Roman,Regular"&amp;8Page &amp;P of &amp;N</oddFooter>
      </headerFooter>
    </customSheetView>
    <customSheetView guid="{6FB98A3E-7EBA-4E9F-A075-0F34D8C5F91F}" showPageBreaks="1" showRowCol="0" hiddenRows="1" hiddenColumns="1" view="pageLayout" topLeftCell="A16">
      <selection activeCell="G29" sqref="G29"/>
      <pageMargins left="0.75" right="0.75" top="0.75" bottom="0.76083333333333336" header="0.5" footer="0.5"/>
      <pageSetup scale="88" orientation="portrait" horizontalDpi="4294967294" r:id="rId3"/>
      <headerFooter alignWithMargins="0">
        <oddFooter>&amp;L&amp;"Times New Roman,Regular"&amp;8Comptroller's Directive #1 2016&amp;C&amp;"Times New Roman,Regular"&amp;8Part &amp;A&amp;R&amp;"Times New Roman,Regular"&amp;8Page &amp;P of &amp;N</oddFooter>
      </headerFooter>
    </customSheetView>
  </customSheetViews>
  <mergeCells count="4">
    <mergeCell ref="B6:I6"/>
    <mergeCell ref="B7:I7"/>
    <mergeCell ref="B4:I4"/>
    <mergeCell ref="B5:I5"/>
  </mergeCells>
  <phoneticPr fontId="27" type="noConversion"/>
  <dataValidations count="1">
    <dataValidation type="list" showDropDown="1" showInputMessage="1" showErrorMessage="1" errorTitle="Incorrect entry" error="Enter &quot;X&quot; to indicate answer." sqref="F15:I28">
      <formula1>$J$1:$J$2</formula1>
    </dataValidation>
  </dataValidations>
  <pageMargins left="0.75" right="0.75" top="0.75" bottom="0.76083333333333336" header="0.5" footer="0.5"/>
  <pageSetup scale="88" orientation="portrait" horizontalDpi="4294967294" r:id="rId4"/>
  <headerFooter alignWithMargins="0">
    <oddFooter>&amp;L&amp;"Times New Roman,Regular"&amp;8Comptroller's Directive #1 2016&amp;C&amp;"Times New Roman,Regular"&amp;8Part &amp;A&amp;R&amp;"Times New Roman,Regular"&amp;8Page &amp;P of &amp;N</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I89"/>
  <sheetViews>
    <sheetView showRowColHeaders="0" view="pageLayout" topLeftCell="A73" zoomScaleNormal="100" workbookViewId="0">
      <selection activeCell="D73" sqref="D73"/>
    </sheetView>
  </sheetViews>
  <sheetFormatPr defaultColWidth="0" defaultRowHeight="12.75" zeroHeight="1" x14ac:dyDescent="0.2"/>
  <cols>
    <col min="1" max="1" width="2.85546875" style="38" customWidth="1"/>
    <col min="2" max="2" width="4.5703125" style="43" customWidth="1"/>
    <col min="3" max="3" width="2.85546875" style="43" customWidth="1"/>
    <col min="4" max="4" width="57" style="38" customWidth="1"/>
    <col min="5" max="5" width="4.85546875" style="43" customWidth="1"/>
    <col min="6" max="6" width="5.28515625" style="43" customWidth="1"/>
    <col min="7" max="7" width="10.28515625" style="44" customWidth="1"/>
    <col min="8" max="8" width="9.42578125" style="44" customWidth="1"/>
    <col min="9" max="9" width="2.85546875" style="38" customWidth="1"/>
    <col min="10" max="16384" width="9.140625" style="38" hidden="1"/>
  </cols>
  <sheetData>
    <row r="1" spans="1:9" ht="24.75" customHeight="1" x14ac:dyDescent="0.2">
      <c r="A1" s="45"/>
      <c r="B1" s="1"/>
      <c r="C1" s="26" t="s">
        <v>214</v>
      </c>
      <c r="D1" s="106"/>
      <c r="E1" s="2"/>
      <c r="F1" s="2"/>
      <c r="G1" s="3"/>
      <c r="H1" s="25"/>
      <c r="I1" s="91" t="s">
        <v>202</v>
      </c>
    </row>
    <row r="2" spans="1:9" x14ac:dyDescent="0.2">
      <c r="A2" s="45"/>
      <c r="B2" s="1"/>
      <c r="C2" s="1"/>
      <c r="D2" s="1"/>
      <c r="E2" s="2"/>
      <c r="F2" s="2"/>
      <c r="G2" s="3"/>
      <c r="H2" s="3"/>
      <c r="I2" s="91" t="s">
        <v>201</v>
      </c>
    </row>
    <row r="3" spans="1:9" x14ac:dyDescent="0.2">
      <c r="A3" s="45"/>
      <c r="B3" s="2"/>
      <c r="C3" s="2"/>
      <c r="D3" s="4"/>
      <c r="E3" s="2"/>
      <c r="F3" s="2"/>
      <c r="G3" s="3"/>
      <c r="H3" s="3"/>
      <c r="I3" s="45"/>
    </row>
    <row r="4" spans="1:9" ht="16.5" x14ac:dyDescent="0.25">
      <c r="A4" s="45"/>
      <c r="B4" s="335" t="s">
        <v>215</v>
      </c>
      <c r="C4" s="335"/>
      <c r="D4" s="335"/>
      <c r="E4" s="335"/>
      <c r="F4" s="335"/>
      <c r="G4" s="335"/>
      <c r="H4" s="335"/>
      <c r="I4" s="45"/>
    </row>
    <row r="5" spans="1:9" ht="16.5" x14ac:dyDescent="0.25">
      <c r="A5" s="45"/>
      <c r="B5" s="336" t="s">
        <v>708</v>
      </c>
      <c r="C5" s="336"/>
      <c r="D5" s="336"/>
      <c r="E5" s="336"/>
      <c r="F5" s="336"/>
      <c r="G5" s="336"/>
      <c r="H5" s="336"/>
      <c r="I5" s="45"/>
    </row>
    <row r="6" spans="1:9" ht="16.5" x14ac:dyDescent="0.25">
      <c r="A6" s="45"/>
      <c r="B6" s="335" t="s">
        <v>544</v>
      </c>
      <c r="C6" s="335"/>
      <c r="D6" s="335"/>
      <c r="E6" s="335"/>
      <c r="F6" s="335"/>
      <c r="G6" s="335"/>
      <c r="H6" s="335"/>
      <c r="I6" s="45"/>
    </row>
    <row r="7" spans="1:9" ht="16.5" x14ac:dyDescent="0.25">
      <c r="A7" s="45"/>
      <c r="B7" s="335" t="s">
        <v>545</v>
      </c>
      <c r="C7" s="335"/>
      <c r="D7" s="335"/>
      <c r="E7" s="335"/>
      <c r="F7" s="335"/>
      <c r="G7" s="335"/>
      <c r="H7" s="335"/>
      <c r="I7" s="45"/>
    </row>
    <row r="8" spans="1:9" ht="24.95" customHeight="1" thickBot="1" x14ac:dyDescent="0.25">
      <c r="A8" s="45"/>
      <c r="B8" s="2"/>
      <c r="C8" s="2"/>
      <c r="D8" s="2"/>
      <c r="E8" s="2"/>
      <c r="F8" s="2"/>
      <c r="G8" s="2"/>
      <c r="H8" s="2"/>
      <c r="I8" s="45"/>
    </row>
    <row r="9" spans="1:9" ht="12.75" customHeight="1" thickTop="1" x14ac:dyDescent="0.2">
      <c r="A9" s="45"/>
      <c r="B9" s="81"/>
      <c r="C9" s="214"/>
      <c r="D9" s="82"/>
      <c r="E9" s="86" t="s">
        <v>131</v>
      </c>
      <c r="F9" s="83"/>
      <c r="G9" s="84"/>
      <c r="H9" s="85"/>
      <c r="I9" s="45"/>
    </row>
    <row r="10" spans="1:9" ht="31.5" customHeight="1" thickBot="1" x14ac:dyDescent="0.25">
      <c r="A10" s="45"/>
      <c r="B10" s="78"/>
      <c r="C10" s="215"/>
      <c r="D10" s="79"/>
      <c r="E10" s="87" t="s">
        <v>451</v>
      </c>
      <c r="F10" s="87" t="s">
        <v>452</v>
      </c>
      <c r="G10" s="88" t="s">
        <v>453</v>
      </c>
      <c r="H10" s="89" t="s">
        <v>454</v>
      </c>
      <c r="I10" s="45"/>
    </row>
    <row r="11" spans="1:9" ht="31.5" customHeight="1" x14ac:dyDescent="0.2">
      <c r="A11" s="45" t="s">
        <v>179</v>
      </c>
      <c r="B11" s="151" t="s">
        <v>701</v>
      </c>
      <c r="C11" s="216"/>
      <c r="D11" s="29" t="s">
        <v>407</v>
      </c>
      <c r="E11" s="32"/>
      <c r="F11" s="33"/>
      <c r="G11" s="34"/>
      <c r="H11" s="35"/>
      <c r="I11" s="45"/>
    </row>
    <row r="12" spans="1:9" s="37" customFormat="1" x14ac:dyDescent="0.2">
      <c r="A12" s="45"/>
      <c r="B12" s="5"/>
      <c r="C12" s="217"/>
      <c r="D12" s="6"/>
      <c r="E12" s="11"/>
      <c r="F12" s="12"/>
      <c r="G12" s="13"/>
      <c r="H12" s="14"/>
      <c r="I12" s="45"/>
    </row>
    <row r="13" spans="1:9" s="37" customFormat="1" ht="114.75" x14ac:dyDescent="0.2">
      <c r="A13" s="45"/>
      <c r="B13" s="5"/>
      <c r="C13" s="217"/>
      <c r="D13" s="142" t="s">
        <v>644</v>
      </c>
      <c r="E13" s="11"/>
      <c r="F13" s="12"/>
      <c r="G13" s="13"/>
      <c r="H13" s="14"/>
      <c r="I13" s="45"/>
    </row>
    <row r="14" spans="1:9" s="37" customFormat="1" ht="48.75" customHeight="1" x14ac:dyDescent="0.2">
      <c r="A14" s="45"/>
      <c r="B14" s="5"/>
      <c r="C14" s="217"/>
      <c r="D14" s="6" t="s">
        <v>703</v>
      </c>
      <c r="E14" s="11"/>
      <c r="F14" s="13"/>
      <c r="G14" s="13"/>
      <c r="H14" s="14"/>
      <c r="I14" s="45"/>
    </row>
    <row r="15" spans="1:9" s="37" customFormat="1" ht="65.25" customHeight="1" x14ac:dyDescent="0.2">
      <c r="A15" s="45"/>
      <c r="B15" s="5"/>
      <c r="C15" s="217"/>
      <c r="D15" s="6" t="s">
        <v>557</v>
      </c>
      <c r="E15" s="11"/>
      <c r="F15" s="12"/>
      <c r="G15" s="13"/>
      <c r="H15" s="14"/>
      <c r="I15" s="45"/>
    </row>
    <row r="16" spans="1:9" s="37" customFormat="1" ht="30" customHeight="1" x14ac:dyDescent="0.2">
      <c r="A16" s="45"/>
      <c r="B16" s="5"/>
      <c r="C16" s="217"/>
      <c r="D16" s="69" t="s">
        <v>308</v>
      </c>
      <c r="E16" s="11"/>
      <c r="F16" s="12"/>
      <c r="G16" s="13"/>
      <c r="H16" s="14"/>
      <c r="I16" s="45"/>
    </row>
    <row r="17" spans="1:9" s="37" customFormat="1" ht="51" x14ac:dyDescent="0.2">
      <c r="A17" s="45"/>
      <c r="B17" s="5"/>
      <c r="C17" s="217"/>
      <c r="D17" s="69" t="s">
        <v>702</v>
      </c>
      <c r="E17" s="11"/>
      <c r="F17" s="12"/>
      <c r="G17" s="13"/>
      <c r="H17" s="14"/>
      <c r="I17" s="45"/>
    </row>
    <row r="18" spans="1:9" s="37" customFormat="1" x14ac:dyDescent="0.2">
      <c r="A18" s="45"/>
      <c r="B18" s="5"/>
      <c r="C18" s="217"/>
      <c r="D18" s="69" t="s">
        <v>309</v>
      </c>
      <c r="E18" s="11"/>
      <c r="F18" s="12"/>
      <c r="G18" s="13"/>
      <c r="H18" s="14"/>
      <c r="I18" s="45"/>
    </row>
    <row r="19" spans="1:9" s="37" customFormat="1" ht="25.5" x14ac:dyDescent="0.2">
      <c r="A19" s="45"/>
      <c r="B19" s="46"/>
      <c r="C19" s="133"/>
      <c r="D19" s="70" t="s">
        <v>310</v>
      </c>
      <c r="E19" s="48"/>
      <c r="F19" s="49"/>
      <c r="G19" s="49"/>
      <c r="H19" s="50"/>
      <c r="I19" s="45"/>
    </row>
    <row r="20" spans="1:9" s="37" customFormat="1" ht="25.5" customHeight="1" x14ac:dyDescent="0.2">
      <c r="A20" s="45"/>
      <c r="B20" s="9"/>
      <c r="C20" s="219"/>
      <c r="D20" s="10"/>
      <c r="E20" s="19"/>
      <c r="F20" s="20"/>
      <c r="G20" s="21"/>
      <c r="H20" s="22"/>
      <c r="I20" s="45"/>
    </row>
    <row r="21" spans="1:9" s="40" customFormat="1" ht="38.25" x14ac:dyDescent="0.2">
      <c r="A21" s="51"/>
      <c r="B21" s="281" t="s">
        <v>366</v>
      </c>
      <c r="C21" s="282"/>
      <c r="D21" s="258" t="s">
        <v>558</v>
      </c>
      <c r="E21" s="192"/>
      <c r="F21" s="192"/>
      <c r="G21" s="192"/>
      <c r="H21" s="192"/>
      <c r="I21" s="51"/>
    </row>
    <row r="22" spans="1:9" s="40" customFormat="1" ht="25.5" x14ac:dyDescent="0.2">
      <c r="A22" s="51"/>
      <c r="B22" s="281" t="s">
        <v>367</v>
      </c>
      <c r="C22" s="282"/>
      <c r="D22" s="258" t="s">
        <v>632</v>
      </c>
      <c r="E22" s="192"/>
      <c r="F22" s="192"/>
      <c r="G22" s="192"/>
      <c r="H22" s="192"/>
      <c r="I22" s="51"/>
    </row>
    <row r="23" spans="1:9" s="40" customFormat="1" ht="25.5" x14ac:dyDescent="0.2">
      <c r="A23" s="51"/>
      <c r="B23" s="281"/>
      <c r="C23" s="282"/>
      <c r="D23" s="258" t="s">
        <v>633</v>
      </c>
      <c r="E23" s="192"/>
      <c r="F23" s="192"/>
      <c r="G23" s="192"/>
      <c r="H23" s="192"/>
      <c r="I23" s="51"/>
    </row>
    <row r="24" spans="1:9" s="40" customFormat="1" ht="38.25" x14ac:dyDescent="0.2">
      <c r="A24" s="51"/>
      <c r="B24" s="281"/>
      <c r="C24" s="282"/>
      <c r="D24" s="258" t="s">
        <v>259</v>
      </c>
      <c r="E24" s="192"/>
      <c r="F24" s="192"/>
      <c r="G24" s="192"/>
      <c r="H24" s="192"/>
      <c r="I24" s="51"/>
    </row>
    <row r="25" spans="1:9" s="40" customFormat="1" ht="25.5" x14ac:dyDescent="0.2">
      <c r="A25" s="51"/>
      <c r="B25" s="281" t="s">
        <v>368</v>
      </c>
      <c r="C25" s="282"/>
      <c r="D25" s="258" t="s">
        <v>725</v>
      </c>
      <c r="E25" s="192"/>
      <c r="F25" s="192"/>
      <c r="G25" s="192"/>
      <c r="H25" s="192"/>
      <c r="I25" s="51"/>
    </row>
    <row r="26" spans="1:9" s="40" customFormat="1" ht="25.5" x14ac:dyDescent="0.2">
      <c r="A26" s="51"/>
      <c r="B26" s="281" t="s">
        <v>153</v>
      </c>
      <c r="C26" s="282"/>
      <c r="D26" s="199" t="s">
        <v>30</v>
      </c>
      <c r="E26" s="192"/>
      <c r="F26" s="192"/>
      <c r="G26" s="192"/>
      <c r="H26" s="192"/>
      <c r="I26" s="51"/>
    </row>
    <row r="27" spans="1:9" s="40" customFormat="1" ht="38.25" x14ac:dyDescent="0.2">
      <c r="A27" s="51"/>
      <c r="B27" s="281" t="s">
        <v>154</v>
      </c>
      <c r="C27" s="282"/>
      <c r="D27" s="199" t="s">
        <v>137</v>
      </c>
      <c r="E27" s="192"/>
      <c r="F27" s="192"/>
      <c r="G27" s="192"/>
      <c r="H27" s="192"/>
      <c r="I27" s="51"/>
    </row>
    <row r="28" spans="1:9" s="40" customFormat="1" x14ac:dyDescent="0.2">
      <c r="A28" s="51"/>
      <c r="B28" s="281"/>
      <c r="C28" s="282"/>
      <c r="D28" s="199" t="s">
        <v>311</v>
      </c>
      <c r="E28" s="192"/>
      <c r="F28" s="192"/>
      <c r="G28" s="192"/>
      <c r="H28" s="192"/>
      <c r="I28" s="51"/>
    </row>
    <row r="29" spans="1:9" s="42" customFormat="1" x14ac:dyDescent="0.2">
      <c r="A29" s="54"/>
      <c r="B29" s="281"/>
      <c r="C29" s="282"/>
      <c r="D29" s="199" t="s">
        <v>312</v>
      </c>
      <c r="E29" s="192"/>
      <c r="F29" s="192"/>
      <c r="G29" s="192"/>
      <c r="H29" s="192"/>
      <c r="I29" s="54"/>
    </row>
    <row r="30" spans="1:9" s="37" customFormat="1" ht="38.25" x14ac:dyDescent="0.2">
      <c r="A30" s="51"/>
      <c r="B30" s="281" t="s">
        <v>155</v>
      </c>
      <c r="C30" s="282"/>
      <c r="D30" s="199" t="s">
        <v>313</v>
      </c>
      <c r="E30" s="192"/>
      <c r="F30" s="192"/>
      <c r="G30" s="192"/>
      <c r="H30" s="192"/>
      <c r="I30" s="45"/>
    </row>
    <row r="31" spans="1:9" s="37" customFormat="1" x14ac:dyDescent="0.2">
      <c r="A31" s="51"/>
      <c r="B31" s="281"/>
      <c r="C31" s="282"/>
      <c r="D31" s="199" t="s">
        <v>311</v>
      </c>
      <c r="E31" s="192"/>
      <c r="F31" s="192"/>
      <c r="G31" s="192"/>
      <c r="H31" s="192"/>
      <c r="I31" s="45"/>
    </row>
    <row r="32" spans="1:9" s="37" customFormat="1" x14ac:dyDescent="0.2">
      <c r="A32" s="51"/>
      <c r="B32" s="281"/>
      <c r="C32" s="282"/>
      <c r="D32" s="199" t="s">
        <v>312</v>
      </c>
      <c r="E32" s="192"/>
      <c r="F32" s="192"/>
      <c r="G32" s="192"/>
      <c r="H32" s="192"/>
      <c r="I32" s="45"/>
    </row>
    <row r="33" spans="1:9" s="37" customFormat="1" ht="25.5" x14ac:dyDescent="0.2">
      <c r="A33" s="51"/>
      <c r="B33" s="281" t="s">
        <v>156</v>
      </c>
      <c r="C33" s="282"/>
      <c r="D33" s="199" t="s">
        <v>31</v>
      </c>
      <c r="E33" s="192"/>
      <c r="F33" s="192"/>
      <c r="G33" s="192"/>
      <c r="H33" s="192"/>
      <c r="I33" s="45"/>
    </row>
    <row r="34" spans="1:9" s="37" customFormat="1" x14ac:dyDescent="0.2">
      <c r="A34" s="51"/>
      <c r="B34" s="281"/>
      <c r="C34" s="282"/>
      <c r="D34" s="199" t="s">
        <v>314</v>
      </c>
      <c r="E34" s="192"/>
      <c r="F34" s="192"/>
      <c r="G34" s="192"/>
      <c r="H34" s="192"/>
      <c r="I34" s="45"/>
    </row>
    <row r="35" spans="1:9" s="37" customFormat="1" ht="51" x14ac:dyDescent="0.2">
      <c r="A35" s="51"/>
      <c r="B35" s="281">
        <v>8</v>
      </c>
      <c r="C35" s="282" t="s">
        <v>353</v>
      </c>
      <c r="D35" s="199" t="s">
        <v>150</v>
      </c>
      <c r="E35" s="192"/>
      <c r="F35" s="192"/>
      <c r="G35" s="192"/>
      <c r="H35" s="192"/>
      <c r="I35" s="45"/>
    </row>
    <row r="36" spans="1:9" s="37" customFormat="1" ht="25.5" x14ac:dyDescent="0.2">
      <c r="A36" s="51"/>
      <c r="B36" s="281"/>
      <c r="C36" s="282" t="s">
        <v>167</v>
      </c>
      <c r="D36" s="199" t="s">
        <v>32</v>
      </c>
      <c r="E36" s="192"/>
      <c r="F36" s="192"/>
      <c r="G36" s="192"/>
      <c r="H36" s="192"/>
      <c r="I36" s="45"/>
    </row>
    <row r="37" spans="1:9" s="37" customFormat="1" ht="38.25" customHeight="1" x14ac:dyDescent="0.2">
      <c r="A37" s="51"/>
      <c r="B37" s="281"/>
      <c r="C37" s="282" t="s">
        <v>168</v>
      </c>
      <c r="D37" s="199" t="s">
        <v>634</v>
      </c>
      <c r="E37" s="192"/>
      <c r="F37" s="192"/>
      <c r="G37" s="192"/>
      <c r="H37" s="192"/>
      <c r="I37" s="45"/>
    </row>
    <row r="38" spans="1:9" s="37" customFormat="1" ht="51" x14ac:dyDescent="0.2">
      <c r="A38" s="51"/>
      <c r="B38" s="281"/>
      <c r="C38" s="282" t="s">
        <v>550</v>
      </c>
      <c r="D38" s="199" t="s">
        <v>574</v>
      </c>
      <c r="E38" s="192"/>
      <c r="F38" s="192"/>
      <c r="G38" s="192"/>
      <c r="H38" s="192"/>
      <c r="I38" s="45"/>
    </row>
    <row r="39" spans="1:9" s="37" customFormat="1" ht="38.25" x14ac:dyDescent="0.2">
      <c r="A39" s="51"/>
      <c r="B39" s="281"/>
      <c r="C39" s="282" t="s">
        <v>281</v>
      </c>
      <c r="D39" s="199" t="s">
        <v>22</v>
      </c>
      <c r="E39" s="192"/>
      <c r="F39" s="192"/>
      <c r="G39" s="192"/>
      <c r="H39" s="192"/>
      <c r="I39" s="45"/>
    </row>
    <row r="40" spans="1:9" s="37" customFormat="1" ht="38.25" x14ac:dyDescent="0.2">
      <c r="A40" s="51"/>
      <c r="B40" s="281" t="s">
        <v>158</v>
      </c>
      <c r="C40" s="272" t="s">
        <v>166</v>
      </c>
      <c r="D40" s="199" t="s">
        <v>240</v>
      </c>
      <c r="E40" s="192"/>
      <c r="F40" s="192"/>
      <c r="G40" s="192"/>
      <c r="H40" s="192"/>
      <c r="I40" s="45"/>
    </row>
    <row r="41" spans="1:9" s="37" customFormat="1" x14ac:dyDescent="0.2">
      <c r="A41" s="51"/>
      <c r="B41" s="281"/>
      <c r="C41" s="282" t="s">
        <v>167</v>
      </c>
      <c r="D41" s="199" t="s">
        <v>23</v>
      </c>
      <c r="E41" s="192"/>
      <c r="F41" s="192"/>
      <c r="G41" s="192"/>
      <c r="H41" s="192"/>
      <c r="I41" s="45"/>
    </row>
    <row r="42" spans="1:9" s="37" customFormat="1" ht="25.5" x14ac:dyDescent="0.2">
      <c r="A42" s="51"/>
      <c r="B42" s="281"/>
      <c r="C42" s="282" t="s">
        <v>168</v>
      </c>
      <c r="D42" s="199" t="s">
        <v>24</v>
      </c>
      <c r="E42" s="192"/>
      <c r="F42" s="192"/>
      <c r="G42" s="192"/>
      <c r="H42" s="192"/>
      <c r="I42" s="45"/>
    </row>
    <row r="43" spans="1:9" s="37" customFormat="1" ht="25.5" x14ac:dyDescent="0.2">
      <c r="A43" s="51"/>
      <c r="B43" s="281"/>
      <c r="C43" s="282" t="s">
        <v>550</v>
      </c>
      <c r="D43" s="199" t="s">
        <v>25</v>
      </c>
      <c r="E43" s="192"/>
      <c r="F43" s="192"/>
      <c r="G43" s="192"/>
      <c r="H43" s="192"/>
      <c r="I43" s="45"/>
    </row>
    <row r="44" spans="1:9" s="37" customFormat="1" ht="38.25" x14ac:dyDescent="0.2">
      <c r="A44" s="51"/>
      <c r="B44" s="281"/>
      <c r="C44" s="282" t="s">
        <v>281</v>
      </c>
      <c r="D44" s="199" t="s">
        <v>26</v>
      </c>
      <c r="E44" s="192"/>
      <c r="F44" s="192"/>
      <c r="G44" s="192"/>
      <c r="H44" s="192"/>
      <c r="I44" s="45"/>
    </row>
    <row r="45" spans="1:9" s="37" customFormat="1" ht="38.25" x14ac:dyDescent="0.2">
      <c r="A45" s="51"/>
      <c r="B45" s="281"/>
      <c r="C45" s="282" t="s">
        <v>282</v>
      </c>
      <c r="D45" s="199" t="s">
        <v>507</v>
      </c>
      <c r="E45" s="192"/>
      <c r="F45" s="192"/>
      <c r="G45" s="192"/>
      <c r="H45" s="192"/>
      <c r="I45" s="45"/>
    </row>
    <row r="46" spans="1:9" s="37" customFormat="1" ht="25.5" x14ac:dyDescent="0.2">
      <c r="A46" s="51"/>
      <c r="B46" s="281"/>
      <c r="C46" s="282" t="s">
        <v>283</v>
      </c>
      <c r="D46" s="199" t="s">
        <v>508</v>
      </c>
      <c r="E46" s="192"/>
      <c r="F46" s="192"/>
      <c r="G46" s="192"/>
      <c r="H46" s="192"/>
      <c r="I46" s="45"/>
    </row>
    <row r="47" spans="1:9" s="37" customFormat="1" ht="25.5" x14ac:dyDescent="0.2">
      <c r="A47" s="51"/>
      <c r="B47" s="281"/>
      <c r="C47" s="282" t="s">
        <v>284</v>
      </c>
      <c r="D47" s="199" t="s">
        <v>509</v>
      </c>
      <c r="E47" s="192"/>
      <c r="F47" s="192"/>
      <c r="G47" s="192"/>
      <c r="H47" s="192"/>
      <c r="I47" s="45"/>
    </row>
    <row r="48" spans="1:9" s="37" customFormat="1" ht="38.25" x14ac:dyDescent="0.2">
      <c r="A48" s="51"/>
      <c r="B48" s="281" t="s">
        <v>159</v>
      </c>
      <c r="C48" s="272" t="s">
        <v>166</v>
      </c>
      <c r="D48" s="199" t="s">
        <v>304</v>
      </c>
      <c r="E48" s="192"/>
      <c r="F48" s="192"/>
      <c r="G48" s="192"/>
      <c r="H48" s="192"/>
      <c r="I48" s="45"/>
    </row>
    <row r="49" spans="1:9" s="37" customFormat="1" x14ac:dyDescent="0.2">
      <c r="A49" s="51"/>
      <c r="B49" s="281"/>
      <c r="C49" s="282" t="s">
        <v>167</v>
      </c>
      <c r="D49" s="199" t="s">
        <v>510</v>
      </c>
      <c r="E49" s="192"/>
      <c r="F49" s="192"/>
      <c r="G49" s="192"/>
      <c r="H49" s="192"/>
      <c r="I49" s="45"/>
    </row>
    <row r="50" spans="1:9" s="37" customFormat="1" ht="38.25" x14ac:dyDescent="0.2">
      <c r="A50" s="51"/>
      <c r="B50" s="281"/>
      <c r="C50" s="282" t="s">
        <v>168</v>
      </c>
      <c r="D50" s="199" t="s">
        <v>661</v>
      </c>
      <c r="E50" s="192"/>
      <c r="F50" s="192"/>
      <c r="G50" s="192"/>
      <c r="H50" s="192"/>
      <c r="I50" s="45"/>
    </row>
    <row r="51" spans="1:9" s="37" customFormat="1" ht="25.5" x14ac:dyDescent="0.2">
      <c r="A51" s="51"/>
      <c r="B51" s="281" t="s">
        <v>160</v>
      </c>
      <c r="C51" s="282"/>
      <c r="D51" s="199" t="s">
        <v>511</v>
      </c>
      <c r="E51" s="192"/>
      <c r="F51" s="192"/>
      <c r="G51" s="192"/>
      <c r="H51" s="192"/>
      <c r="I51" s="45"/>
    </row>
    <row r="52" spans="1:9" s="37" customFormat="1" ht="38.25" x14ac:dyDescent="0.2">
      <c r="A52" s="51"/>
      <c r="B52" s="281"/>
      <c r="C52" s="282"/>
      <c r="D52" s="199" t="s">
        <v>295</v>
      </c>
      <c r="E52" s="345"/>
      <c r="F52" s="345"/>
      <c r="G52" s="345"/>
      <c r="H52" s="350"/>
      <c r="I52" s="45"/>
    </row>
    <row r="53" spans="1:9" s="37" customFormat="1" ht="13.5" thickBot="1" x14ac:dyDescent="0.25">
      <c r="A53" s="51"/>
      <c r="B53" s="283"/>
      <c r="C53" s="284"/>
      <c r="D53" s="267" t="s">
        <v>493</v>
      </c>
      <c r="E53" s="358"/>
      <c r="F53" s="358"/>
      <c r="G53" s="358"/>
      <c r="H53" s="359"/>
      <c r="I53" s="45"/>
    </row>
    <row r="54" spans="1:9" s="37" customFormat="1" ht="13.5" thickTop="1" x14ac:dyDescent="0.2">
      <c r="A54" s="51"/>
      <c r="B54" s="101" t="s">
        <v>188</v>
      </c>
      <c r="C54" s="102"/>
      <c r="D54" s="102"/>
      <c r="E54" s="100"/>
      <c r="F54" s="100"/>
      <c r="G54" s="100"/>
      <c r="H54" s="100"/>
      <c r="I54" s="45"/>
    </row>
    <row r="55" spans="1:9" s="37" customFormat="1" ht="24.95" customHeight="1" x14ac:dyDescent="0.25">
      <c r="A55" s="51"/>
      <c r="B55" s="76">
        <f>IF(SUM(E55:H55)=0,0,31-SUM(E55:H55))</f>
        <v>0</v>
      </c>
      <c r="C55" s="75" t="str">
        <f>IF(B55=0,"",IF(B55&lt;0," CHECK FOR MULTIPLE ANSWERS TO QUESTIONS!",IF(B55=1," QUESTION REMAINS UNANSWERED"," QUESTIONS REMAIN UNANSWERED")))</f>
        <v/>
      </c>
      <c r="D55" s="90"/>
      <c r="E55" s="28">
        <f>COUNTA(E21:E51)</f>
        <v>0</v>
      </c>
      <c r="F55" s="28">
        <f>COUNTA(F21:F51)</f>
        <v>0</v>
      </c>
      <c r="G55" s="28">
        <f>COUNTA(G21:G51)</f>
        <v>0</v>
      </c>
      <c r="H55" s="28">
        <f>COUNTA(H21:H51)</f>
        <v>0</v>
      </c>
      <c r="I55" s="45"/>
    </row>
    <row r="56" spans="1:9" s="37" customFormat="1" ht="15.75" x14ac:dyDescent="0.25">
      <c r="A56" s="51"/>
      <c r="B56" s="76"/>
      <c r="C56" s="75"/>
      <c r="D56" s="90"/>
      <c r="E56" s="28"/>
      <c r="F56" s="28"/>
      <c r="G56" s="28"/>
      <c r="H56" s="28"/>
      <c r="I56" s="45"/>
    </row>
    <row r="57" spans="1:9" s="37" customFormat="1" ht="13.5" thickBot="1" x14ac:dyDescent="0.25">
      <c r="A57" s="51"/>
      <c r="B57" s="71"/>
      <c r="C57" s="47"/>
      <c r="D57" s="47"/>
      <c r="E57" s="97"/>
      <c r="F57" s="97"/>
      <c r="G57" s="97"/>
      <c r="H57" s="97"/>
      <c r="I57" s="45"/>
    </row>
    <row r="58" spans="1:9" s="37" customFormat="1" ht="60" customHeight="1" thickTop="1" thickBot="1" x14ac:dyDescent="0.25">
      <c r="A58" s="51"/>
      <c r="B58" s="355" t="s">
        <v>568</v>
      </c>
      <c r="C58" s="356"/>
      <c r="D58" s="356"/>
      <c r="E58" s="356"/>
      <c r="F58" s="356"/>
      <c r="G58" s="356"/>
      <c r="H58" s="357"/>
      <c r="I58" s="45"/>
    </row>
    <row r="59" spans="1:9" s="37" customFormat="1" ht="13.15" customHeight="1" thickBot="1" x14ac:dyDescent="0.25">
      <c r="A59" s="51"/>
      <c r="B59" s="113" t="s">
        <v>569</v>
      </c>
      <c r="C59" s="114" t="s">
        <v>201</v>
      </c>
      <c r="D59" s="115" t="s">
        <v>389</v>
      </c>
      <c r="E59" s="95"/>
      <c r="F59" s="95"/>
      <c r="G59" s="95"/>
      <c r="H59" s="96"/>
      <c r="I59" s="45"/>
    </row>
    <row r="60" spans="1:9" s="37" customFormat="1" ht="13.15" customHeight="1" thickBot="1" x14ac:dyDescent="0.25">
      <c r="A60" s="51"/>
      <c r="B60" s="98"/>
      <c r="C60" s="99"/>
      <c r="D60" s="99"/>
      <c r="E60" s="95"/>
      <c r="F60" s="95"/>
      <c r="G60" s="95"/>
      <c r="H60" s="96"/>
      <c r="I60" s="45"/>
    </row>
    <row r="61" spans="1:9" s="37" customFormat="1" ht="13.5" thickTop="1" x14ac:dyDescent="0.2">
      <c r="A61" s="51"/>
      <c r="B61" s="312" t="s">
        <v>161</v>
      </c>
      <c r="C61" s="313"/>
      <c r="D61" s="268" t="s">
        <v>136</v>
      </c>
      <c r="E61" s="192"/>
      <c r="F61" s="192"/>
      <c r="G61" s="192"/>
      <c r="H61" s="192"/>
      <c r="I61" s="45"/>
    </row>
    <row r="62" spans="1:9" s="37" customFormat="1" ht="25.5" x14ac:dyDescent="0.2">
      <c r="A62" s="51"/>
      <c r="B62" s="281" t="s">
        <v>162</v>
      </c>
      <c r="C62" s="282"/>
      <c r="D62" s="258" t="s">
        <v>248</v>
      </c>
      <c r="E62" s="192"/>
      <c r="F62" s="192"/>
      <c r="G62" s="192"/>
      <c r="H62" s="192"/>
      <c r="I62" s="45"/>
    </row>
    <row r="63" spans="1:9" s="37" customFormat="1" ht="25.5" x14ac:dyDescent="0.2">
      <c r="A63" s="51"/>
      <c r="B63" s="281" t="s">
        <v>163</v>
      </c>
      <c r="C63" s="282"/>
      <c r="D63" s="258" t="s">
        <v>249</v>
      </c>
      <c r="E63" s="192"/>
      <c r="F63" s="192"/>
      <c r="G63" s="192"/>
      <c r="H63" s="192"/>
      <c r="I63" s="45"/>
    </row>
    <row r="64" spans="1:9" s="37" customFormat="1" x14ac:dyDescent="0.2">
      <c r="A64" s="51"/>
      <c r="B64" s="281"/>
      <c r="C64" s="282"/>
      <c r="D64" s="258" t="s">
        <v>250</v>
      </c>
      <c r="E64" s="192"/>
      <c r="F64" s="192"/>
      <c r="G64" s="192"/>
      <c r="H64" s="192"/>
      <c r="I64" s="45"/>
    </row>
    <row r="65" spans="1:9" s="37" customFormat="1" x14ac:dyDescent="0.2">
      <c r="A65" s="51"/>
      <c r="B65" s="281"/>
      <c r="C65" s="282"/>
      <c r="D65" s="258" t="s">
        <v>251</v>
      </c>
      <c r="E65" s="192"/>
      <c r="F65" s="192"/>
      <c r="G65" s="192"/>
      <c r="H65" s="192"/>
      <c r="I65" s="45"/>
    </row>
    <row r="66" spans="1:9" s="37" customFormat="1" ht="25.5" x14ac:dyDescent="0.2">
      <c r="A66" s="51"/>
      <c r="B66" s="281" t="s">
        <v>164</v>
      </c>
      <c r="C66" s="282"/>
      <c r="D66" s="258" t="s">
        <v>135</v>
      </c>
      <c r="E66" s="192"/>
      <c r="F66" s="192"/>
      <c r="G66" s="192"/>
      <c r="H66" s="192"/>
      <c r="I66" s="45"/>
    </row>
    <row r="67" spans="1:9" s="37" customFormat="1" ht="25.5" x14ac:dyDescent="0.2">
      <c r="A67" s="51"/>
      <c r="B67" s="281" t="s">
        <v>165</v>
      </c>
      <c r="C67" s="285" t="s">
        <v>166</v>
      </c>
      <c r="D67" s="258" t="s">
        <v>778</v>
      </c>
      <c r="E67" s="192"/>
      <c r="F67" s="192"/>
      <c r="G67" s="192"/>
      <c r="H67" s="192"/>
      <c r="I67" s="45"/>
    </row>
    <row r="68" spans="1:9" s="37" customFormat="1" x14ac:dyDescent="0.2">
      <c r="A68" s="51"/>
      <c r="B68" s="281"/>
      <c r="C68" s="282" t="s">
        <v>167</v>
      </c>
      <c r="D68" s="258" t="s">
        <v>779</v>
      </c>
      <c r="E68" s="192"/>
      <c r="F68" s="192"/>
      <c r="G68" s="192"/>
      <c r="H68" s="192"/>
      <c r="I68" s="45"/>
    </row>
    <row r="69" spans="1:9" s="37" customFormat="1" x14ac:dyDescent="0.2">
      <c r="A69" s="51"/>
      <c r="B69" s="281"/>
      <c r="C69" s="282" t="s">
        <v>168</v>
      </c>
      <c r="D69" s="258" t="s">
        <v>835</v>
      </c>
      <c r="E69" s="192"/>
      <c r="F69" s="192"/>
      <c r="G69" s="192"/>
      <c r="H69" s="192"/>
      <c r="I69" s="45"/>
    </row>
    <row r="70" spans="1:9" s="37" customFormat="1" x14ac:dyDescent="0.2">
      <c r="A70" s="51"/>
      <c r="B70" s="281"/>
      <c r="C70" s="282" t="s">
        <v>550</v>
      </c>
      <c r="D70" s="258" t="s">
        <v>836</v>
      </c>
      <c r="E70" s="192"/>
      <c r="F70" s="192"/>
      <c r="G70" s="192"/>
      <c r="H70" s="192"/>
      <c r="I70" s="45"/>
    </row>
    <row r="71" spans="1:9" s="37" customFormat="1" x14ac:dyDescent="0.2">
      <c r="A71" s="51"/>
      <c r="B71" s="281"/>
      <c r="C71" s="282" t="s">
        <v>281</v>
      </c>
      <c r="D71" s="258" t="s">
        <v>780</v>
      </c>
      <c r="E71" s="192"/>
      <c r="F71" s="192"/>
      <c r="G71" s="192"/>
      <c r="H71" s="192"/>
      <c r="I71" s="45"/>
    </row>
    <row r="72" spans="1:9" s="37" customFormat="1" ht="25.5" x14ac:dyDescent="0.2">
      <c r="A72" s="51"/>
      <c r="B72" s="57"/>
      <c r="C72" s="58" t="s">
        <v>282</v>
      </c>
      <c r="D72" s="279" t="s">
        <v>837</v>
      </c>
      <c r="E72" s="192"/>
      <c r="F72" s="192"/>
      <c r="G72" s="192"/>
      <c r="H72" s="192"/>
      <c r="I72" s="45"/>
    </row>
    <row r="73" spans="1:9" s="37" customFormat="1" x14ac:dyDescent="0.2">
      <c r="A73" s="51"/>
      <c r="B73" s="53"/>
      <c r="C73" s="221" t="s">
        <v>283</v>
      </c>
      <c r="D73" s="258" t="s">
        <v>781</v>
      </c>
      <c r="E73" s="192"/>
      <c r="F73" s="192"/>
      <c r="G73" s="192"/>
      <c r="H73" s="192"/>
      <c r="I73" s="45"/>
    </row>
    <row r="74" spans="1:9" s="37" customFormat="1" ht="25.5" x14ac:dyDescent="0.2">
      <c r="A74" s="51"/>
      <c r="B74" s="55"/>
      <c r="C74" s="56" t="s">
        <v>284</v>
      </c>
      <c r="D74" s="265" t="s">
        <v>782</v>
      </c>
      <c r="E74" s="192"/>
      <c r="F74" s="192"/>
      <c r="G74" s="192"/>
      <c r="H74" s="192"/>
      <c r="I74" s="45"/>
    </row>
    <row r="75" spans="1:9" s="37" customFormat="1" ht="26.25" thickBot="1" x14ac:dyDescent="0.25">
      <c r="A75" s="51"/>
      <c r="B75" s="62" t="s">
        <v>535</v>
      </c>
      <c r="C75" s="222"/>
      <c r="D75" s="260" t="s">
        <v>783</v>
      </c>
      <c r="E75" s="192"/>
      <c r="F75" s="192"/>
      <c r="G75" s="192"/>
      <c r="H75" s="192"/>
      <c r="I75" s="45"/>
    </row>
    <row r="76" spans="1:9" s="37" customFormat="1" ht="13.5" thickTop="1" x14ac:dyDescent="0.2">
      <c r="A76" s="51"/>
      <c r="B76" s="71"/>
      <c r="C76" s="47"/>
      <c r="D76" s="47"/>
      <c r="E76" s="92"/>
      <c r="F76" s="92"/>
      <c r="G76" s="92"/>
      <c r="H76" s="92"/>
      <c r="I76" s="45"/>
    </row>
    <row r="77" spans="1:9" s="37" customFormat="1" ht="15.75" x14ac:dyDescent="0.25">
      <c r="A77" s="51"/>
      <c r="B77" s="76">
        <f>IF(C59&lt;&gt;"X","",IF(SUM(E77:H77)=0,0,15-SUM(E77:H77)))</f>
        <v>0</v>
      </c>
      <c r="C77" s="75" t="str">
        <f>IF(C59&lt;&gt;"X","",IF(B77=0,"",IF(B77&lt;0," CHECK FOR MULTIPLE ANSWERS TO QUESTIONS!",IF(B77=1," QUESTION REMAINS UNANSWERED"," QUESTIONS REMAIN UNANSWERED"))))</f>
        <v/>
      </c>
      <c r="D77" s="90"/>
      <c r="E77" s="28">
        <f>IF($C$59="X",COUNTA(E61:E75),"")</f>
        <v>0</v>
      </c>
      <c r="F77" s="28">
        <f>IF($C$59="X",COUNTA(F61:F75),"")</f>
        <v>0</v>
      </c>
      <c r="G77" s="28">
        <f>IF($C$59="X",COUNTA(G61:G75),"")</f>
        <v>0</v>
      </c>
      <c r="H77" s="28">
        <f>IF($C$59="X",COUNTA(H61:H75),"")</f>
        <v>0</v>
      </c>
      <c r="I77" s="45"/>
    </row>
    <row r="78" spans="1:9" s="37" customFormat="1" ht="15.75" x14ac:dyDescent="0.25">
      <c r="A78" s="51"/>
      <c r="B78" s="76"/>
      <c r="C78" s="75"/>
      <c r="D78" s="90"/>
      <c r="E78" s="28">
        <f>IF($C$59="X",E77+E55,"")</f>
        <v>0</v>
      </c>
      <c r="F78" s="28">
        <f>IF($C$59="X",F77+F55,"")</f>
        <v>0</v>
      </c>
      <c r="G78" s="28">
        <f>IF($C$59="X",G77+G55,"")</f>
        <v>0</v>
      </c>
      <c r="H78" s="28">
        <f>IF($C$59="X",H77+H55,"")</f>
        <v>0</v>
      </c>
      <c r="I78" s="45"/>
    </row>
    <row r="79" spans="1:9" s="37" customFormat="1" ht="15.75" x14ac:dyDescent="0.25">
      <c r="A79" s="51"/>
      <c r="B79" s="76"/>
      <c r="C79" s="75"/>
      <c r="E79" s="112">
        <f>IF(E77="",0,E77)</f>
        <v>0</v>
      </c>
      <c r="F79" s="112">
        <f>IF(F77="",0,F77)</f>
        <v>0</v>
      </c>
      <c r="G79" s="112">
        <f>IF(G77="",0,G77)</f>
        <v>0</v>
      </c>
      <c r="H79" s="112">
        <f>IF(H77="",0,H77)</f>
        <v>0</v>
      </c>
      <c r="I79" s="45"/>
    </row>
    <row r="80" spans="1:9"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x14ac:dyDescent="0.2"/>
  </sheetData>
  <sheetProtection selectLockedCells="1"/>
  <customSheetViews>
    <customSheetView guid="{52B24BAF-9FC4-4152-BF66-B032230D9FA7}" showPageBreaks="1" showRowCol="0" hiddenRows="1" hiddenColumns="1" view="pageLayout" topLeftCell="A73">
      <selection activeCell="D73" sqref="D73"/>
      <pageMargins left="0.75" right="0.75" top="0.75" bottom="1" header="0.5" footer="0.5"/>
      <pageSetup scale="88" orientation="portrait" horizontalDpi="4294967294" r:id="rId1"/>
      <headerFooter alignWithMargins="0">
        <oddFooter>&amp;L&amp;"Times New Roman,Regular"&amp;8Comptroller's Directive #1 2016&amp;C&amp;"Times New Roman,Regular"&amp;8Part &amp;A&amp;R&amp;"Times New Roman,Regular"&amp;8Page &amp;P of &amp;N</oddFooter>
      </headerFooter>
    </customSheetView>
    <customSheetView guid="{E7B2B986-78C1-42E5-8F48-89171648BA85}" showPageBreaks="1" showRowCol="0" hiddenRows="1" hiddenColumns="1" view="pageLayout" topLeftCell="A73">
      <selection activeCell="G75" sqref="G75:G1048576"/>
      <pageMargins left="0.75" right="0.75" top="0.75" bottom="1" header="0.5" footer="0.5"/>
      <pageSetup scale="88" orientation="portrait" horizontalDpi="4294967294" r:id="rId2"/>
      <headerFooter alignWithMargins="0">
        <oddFooter>&amp;L&amp;"Times New Roman,Regular"&amp;8Comptroller's Directive #1 2016&amp;C&amp;"Times New Roman,Regular"&amp;8Part &amp;A&amp;R&amp;"Times New Roman,Regular"&amp;8Page &amp;P of &amp;N</oddFooter>
      </headerFooter>
    </customSheetView>
    <customSheetView guid="{6FB98A3E-7EBA-4E9F-A075-0F34D8C5F91F}" showPageBreaks="1" showRowCol="0" hiddenRows="1" hiddenColumns="1" view="pageLayout" topLeftCell="A73">
      <selection activeCell="G75" sqref="G75:G1048576"/>
      <pageMargins left="0.75" right="0.75" top="0.75" bottom="1" header="0.5" footer="0.5"/>
      <pageSetup scale="88" orientation="portrait" horizontalDpi="4294967294" r:id="rId3"/>
      <headerFooter alignWithMargins="0">
        <oddFooter>&amp;L&amp;"Times New Roman,Regular"&amp;8Comptroller's Directive #1 2016&amp;C&amp;"Times New Roman,Regular"&amp;8Part &amp;A&amp;R&amp;"Times New Roman,Regular"&amp;8Page &amp;P of &amp;N</oddFooter>
      </headerFooter>
    </customSheetView>
  </customSheetViews>
  <mergeCells count="7">
    <mergeCell ref="B4:H4"/>
    <mergeCell ref="B5:H5"/>
    <mergeCell ref="B58:H58"/>
    <mergeCell ref="E52:H52"/>
    <mergeCell ref="E53:H53"/>
    <mergeCell ref="B6:H6"/>
    <mergeCell ref="B7:H7"/>
  </mergeCells>
  <phoneticPr fontId="27" type="noConversion"/>
  <dataValidations count="2">
    <dataValidation type="list" showDropDown="1" showInputMessage="1" showErrorMessage="1" errorTitle="Incorrect entry" error="Enter &quot;X&quot; to indicate answer." sqref="E61:H76 E21:H51">
      <formula1>$I$1:$I$2</formula1>
    </dataValidation>
    <dataValidation type="list" showDropDown="1" showInputMessage="1" showErrorMessage="1" errorTitle="Incorrect entry" error="Enter &quot;X&quot; to indicate status as independent agency." sqref="C59">
      <formula1>$I$1:$I$2</formula1>
    </dataValidation>
  </dataValidations>
  <pageMargins left="0.75" right="0.75" top="0.75" bottom="1" header="0.5" footer="0.5"/>
  <pageSetup scale="88" orientation="portrait" horizontalDpi="4294967294" r:id="rId4"/>
  <headerFooter alignWithMargins="0">
    <oddFooter>&amp;L&amp;"Times New Roman,Regular"&amp;8Comptroller's Directive #1 2016&amp;C&amp;"Times New Roman,Regular"&amp;8Part &amp;A&amp;R&amp;"Times New Roman,Regular"&amp;8Page &amp;P of &amp;N</oddFooter>
  </headerFooter>
  <legacyDrawing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IV602"/>
  <sheetViews>
    <sheetView showRowColHeaders="0" zoomScaleNormal="100" workbookViewId="0">
      <selection activeCell="D16" sqref="D16"/>
    </sheetView>
  </sheetViews>
  <sheetFormatPr defaultColWidth="0" defaultRowHeight="12.75" zeroHeight="1" x14ac:dyDescent="0.2"/>
  <cols>
    <col min="1" max="1" width="3.5703125" customWidth="1"/>
    <col min="2" max="2" width="9.5703125" customWidth="1"/>
    <col min="3" max="3" width="10" customWidth="1"/>
    <col min="4" max="4" width="68.85546875" customWidth="1"/>
    <col min="5" max="5" width="3.7109375" customWidth="1"/>
    <col min="6" max="16384" width="9.140625" hidden="1"/>
  </cols>
  <sheetData>
    <row r="1" spans="1:256" ht="17.25" customHeight="1" x14ac:dyDescent="0.2">
      <c r="A1" s="121" t="s">
        <v>226</v>
      </c>
      <c r="B1" s="119"/>
      <c r="C1" s="120"/>
      <c r="D1" s="120"/>
      <c r="E1" s="120"/>
    </row>
    <row r="2" spans="1:256" ht="24" customHeight="1" x14ac:dyDescent="0.2">
      <c r="A2" s="4"/>
      <c r="B2" s="26" t="s">
        <v>567</v>
      </c>
      <c r="C2" s="360"/>
      <c r="D2" s="360"/>
      <c r="E2" s="125"/>
    </row>
    <row r="3" spans="1:256" x14ac:dyDescent="0.2">
      <c r="A3" s="4"/>
      <c r="B3" s="26"/>
      <c r="C3" s="23"/>
      <c r="D3" s="23"/>
      <c r="E3" s="125"/>
    </row>
    <row r="4" spans="1:256" x14ac:dyDescent="0.2">
      <c r="A4" s="4"/>
      <c r="B4" s="4"/>
      <c r="C4" s="23"/>
      <c r="D4" s="23"/>
      <c r="E4" s="23"/>
    </row>
    <row r="5" spans="1:256" ht="16.5" x14ac:dyDescent="0.25">
      <c r="A5" s="105" t="s">
        <v>215</v>
      </c>
      <c r="B5" s="105"/>
      <c r="C5" s="105"/>
      <c r="D5" s="105"/>
      <c r="E5" s="111"/>
    </row>
    <row r="6" spans="1:256" ht="16.5" x14ac:dyDescent="0.25">
      <c r="A6" s="336" t="s">
        <v>708</v>
      </c>
      <c r="B6" s="336"/>
      <c r="C6" s="336"/>
      <c r="D6" s="336"/>
      <c r="E6" s="336"/>
      <c r="F6" s="336"/>
      <c r="G6" s="336"/>
      <c r="H6" s="336"/>
    </row>
    <row r="7" spans="1:256" ht="16.5" x14ac:dyDescent="0.25">
      <c r="A7" s="105" t="s">
        <v>544</v>
      </c>
      <c r="B7" s="105"/>
      <c r="C7" s="105"/>
      <c r="D7" s="105"/>
      <c r="E7" s="111"/>
    </row>
    <row r="8" spans="1:256" ht="16.5" x14ac:dyDescent="0.25">
      <c r="A8" s="105" t="s">
        <v>545</v>
      </c>
      <c r="B8" s="105"/>
      <c r="C8" s="105"/>
      <c r="D8" s="105"/>
      <c r="E8" s="111"/>
    </row>
    <row r="9" spans="1:256" ht="38.25" customHeight="1" x14ac:dyDescent="0.25">
      <c r="A9" s="173" t="s">
        <v>641</v>
      </c>
      <c r="B9" s="132"/>
      <c r="C9" s="105"/>
      <c r="D9" s="131"/>
      <c r="E9" s="105"/>
    </row>
    <row r="10" spans="1:256" x14ac:dyDescent="0.2">
      <c r="A10" s="4"/>
      <c r="B10" s="4"/>
      <c r="C10" s="4"/>
      <c r="D10" s="4"/>
      <c r="E10" s="4"/>
    </row>
    <row r="11" spans="1:256" x14ac:dyDescent="0.2">
      <c r="A11" s="4"/>
      <c r="B11" s="118" t="s">
        <v>233</v>
      </c>
      <c r="C11" s="118" t="s">
        <v>234</v>
      </c>
      <c r="D11" s="118" t="s">
        <v>235</v>
      </c>
      <c r="E11" s="4"/>
    </row>
    <row r="12" spans="1:256" x14ac:dyDescent="0.2">
      <c r="A12" s="127" t="s">
        <v>391</v>
      </c>
      <c r="B12" s="123"/>
      <c r="C12" s="122"/>
      <c r="D12" s="129"/>
      <c r="E12" s="126"/>
      <c r="F12" s="117"/>
      <c r="G12" s="116"/>
      <c r="H12" s="116"/>
      <c r="I12" s="117"/>
      <c r="J12" s="116"/>
      <c r="K12" s="116"/>
      <c r="L12" s="117"/>
      <c r="M12" s="116"/>
      <c r="N12" s="116"/>
      <c r="O12" s="117"/>
      <c r="P12" s="116"/>
      <c r="Q12" s="116"/>
      <c r="R12" s="117"/>
      <c r="S12" s="116"/>
      <c r="T12" s="116"/>
      <c r="U12" s="117"/>
      <c r="V12" s="116"/>
      <c r="W12" s="116"/>
      <c r="X12" s="117"/>
      <c r="Y12" s="116"/>
      <c r="Z12" s="116"/>
      <c r="AA12" s="117"/>
      <c r="AB12" s="116"/>
      <c r="AC12" s="116"/>
      <c r="AD12" s="117"/>
      <c r="AE12" s="116"/>
      <c r="AF12" s="116"/>
      <c r="AG12" s="117"/>
      <c r="AH12" s="116"/>
      <c r="AI12" s="116"/>
      <c r="AJ12" s="117"/>
      <c r="AK12" s="116"/>
      <c r="AL12" s="116"/>
      <c r="AM12" s="117"/>
      <c r="AN12" s="116"/>
      <c r="AO12" s="116"/>
      <c r="AP12" s="117"/>
      <c r="AQ12" s="116"/>
      <c r="AR12" s="116"/>
      <c r="AS12" s="117"/>
      <c r="AT12" s="116"/>
      <c r="AU12" s="116"/>
      <c r="AV12" s="117"/>
      <c r="AW12" s="116"/>
      <c r="AX12" s="116"/>
      <c r="AY12" s="117"/>
      <c r="AZ12" s="116"/>
      <c r="BA12" s="116"/>
      <c r="BB12" s="117"/>
      <c r="BC12" s="116"/>
      <c r="BD12" s="116"/>
      <c r="BE12" s="117"/>
      <c r="BF12" s="116"/>
      <c r="BG12" s="116"/>
      <c r="BH12" s="117"/>
      <c r="BI12" s="116"/>
      <c r="BJ12" s="116"/>
      <c r="BK12" s="117"/>
      <c r="BL12" s="116"/>
      <c r="BM12" s="116"/>
      <c r="BN12" s="117"/>
      <c r="BO12" s="116"/>
      <c r="BP12" s="116"/>
      <c r="BQ12" s="117"/>
      <c r="BR12" s="116"/>
      <c r="BS12" s="116"/>
      <c r="BT12" s="117"/>
      <c r="BU12" s="116"/>
      <c r="BV12" s="116"/>
      <c r="BW12" s="117"/>
      <c r="BX12" s="116"/>
      <c r="BY12" s="116"/>
      <c r="BZ12" s="117"/>
      <c r="CA12" s="116"/>
      <c r="CB12" s="116"/>
      <c r="CC12" s="117"/>
      <c r="CD12" s="116"/>
      <c r="CE12" s="116"/>
      <c r="CF12" s="117"/>
      <c r="CG12" s="116"/>
      <c r="CH12" s="116"/>
      <c r="CI12" s="117"/>
      <c r="CJ12" s="116"/>
      <c r="CK12" s="116"/>
      <c r="CL12" s="117"/>
      <c r="CM12" s="116"/>
      <c r="CN12" s="116"/>
      <c r="CO12" s="117"/>
      <c r="CP12" s="116"/>
      <c r="CQ12" s="116"/>
      <c r="CR12" s="117"/>
      <c r="CS12" s="116"/>
      <c r="CT12" s="116"/>
      <c r="CU12" s="117"/>
      <c r="CV12" s="116"/>
      <c r="CW12" s="116"/>
      <c r="CX12" s="117"/>
      <c r="CY12" s="116"/>
      <c r="CZ12" s="116"/>
      <c r="DA12" s="117"/>
      <c r="DB12" s="116"/>
      <c r="DC12" s="116"/>
      <c r="DD12" s="117"/>
      <c r="DE12" s="116"/>
      <c r="DF12" s="116"/>
      <c r="DG12" s="117"/>
      <c r="DH12" s="116"/>
      <c r="DI12" s="116"/>
      <c r="DJ12" s="117"/>
      <c r="DK12" s="116"/>
      <c r="DL12" s="116"/>
      <c r="DM12" s="117"/>
      <c r="DN12" s="116"/>
      <c r="DO12" s="116"/>
      <c r="DP12" s="117"/>
      <c r="DQ12" s="116"/>
      <c r="DR12" s="116"/>
      <c r="DS12" s="117"/>
      <c r="DT12" s="116"/>
      <c r="DU12" s="116"/>
      <c r="DV12" s="117"/>
      <c r="DW12" s="116"/>
      <c r="DX12" s="116"/>
      <c r="DY12" s="117"/>
      <c r="DZ12" s="116"/>
      <c r="EA12" s="116"/>
      <c r="EB12" s="117"/>
      <c r="EC12" s="116"/>
      <c r="ED12" s="116"/>
      <c r="EE12" s="117"/>
      <c r="EF12" s="116"/>
      <c r="EG12" s="116"/>
      <c r="EH12" s="117"/>
      <c r="EI12" s="116"/>
      <c r="EJ12" s="116"/>
      <c r="EK12" s="117"/>
      <c r="EL12" s="116"/>
      <c r="EM12" s="116"/>
      <c r="EN12" s="117"/>
      <c r="EO12" s="116"/>
      <c r="EP12" s="116"/>
      <c r="EQ12" s="117"/>
      <c r="ER12" s="116"/>
      <c r="ES12" s="116"/>
      <c r="ET12" s="117"/>
      <c r="EU12" s="116"/>
      <c r="EV12" s="116"/>
      <c r="EW12" s="117"/>
      <c r="EX12" s="116"/>
      <c r="EY12" s="116"/>
      <c r="EZ12" s="117"/>
      <c r="FA12" s="116"/>
      <c r="FB12" s="116"/>
      <c r="FC12" s="117"/>
      <c r="FD12" s="116"/>
      <c r="FE12" s="116"/>
      <c r="FF12" s="117"/>
      <c r="FG12" s="116"/>
      <c r="FH12" s="116"/>
      <c r="FI12" s="117"/>
      <c r="FJ12" s="116"/>
      <c r="FK12" s="116"/>
      <c r="FL12" s="117"/>
      <c r="FM12" s="116"/>
      <c r="FN12" s="116"/>
      <c r="FO12" s="117"/>
      <c r="FP12" s="116"/>
      <c r="FQ12" s="116"/>
      <c r="FR12" s="117"/>
      <c r="FS12" s="116"/>
      <c r="FT12" s="116"/>
      <c r="FU12" s="117"/>
      <c r="FV12" s="116"/>
      <c r="FW12" s="116"/>
      <c r="FX12" s="117"/>
      <c r="FY12" s="116"/>
      <c r="FZ12" s="116"/>
      <c r="GA12" s="117"/>
      <c r="GB12" s="116"/>
      <c r="GC12" s="116"/>
      <c r="GD12" s="117"/>
      <c r="GE12" s="116"/>
      <c r="GF12" s="116"/>
      <c r="GG12" s="117"/>
      <c r="GH12" s="116"/>
      <c r="GI12" s="116"/>
      <c r="GJ12" s="117"/>
      <c r="GK12" s="116"/>
      <c r="GL12" s="116"/>
      <c r="GM12" s="117"/>
      <c r="GN12" s="116"/>
      <c r="GO12" s="116"/>
      <c r="GP12" s="117"/>
      <c r="GQ12" s="116"/>
      <c r="GR12" s="116"/>
      <c r="GS12" s="117"/>
      <c r="GT12" s="116"/>
      <c r="GU12" s="116"/>
      <c r="GV12" s="117"/>
      <c r="GW12" s="116"/>
      <c r="GX12" s="116"/>
      <c r="GY12" s="117"/>
      <c r="GZ12" s="116"/>
      <c r="HA12" s="116"/>
      <c r="HB12" s="117"/>
      <c r="HC12" s="116"/>
      <c r="HD12" s="116"/>
      <c r="HE12" s="117"/>
      <c r="HF12" s="116"/>
      <c r="HG12" s="116"/>
      <c r="HH12" s="117"/>
      <c r="HI12" s="116"/>
      <c r="HJ12" s="116"/>
      <c r="HK12" s="117"/>
      <c r="HL12" s="116"/>
      <c r="HM12" s="116"/>
      <c r="HN12" s="117"/>
      <c r="HO12" s="116"/>
      <c r="HP12" s="116"/>
      <c r="HQ12" s="117"/>
      <c r="HR12" s="116"/>
      <c r="HS12" s="116"/>
      <c r="HT12" s="117"/>
      <c r="HU12" s="116"/>
      <c r="HV12" s="116"/>
      <c r="HW12" s="117"/>
      <c r="HX12" s="116"/>
      <c r="HY12" s="116"/>
      <c r="HZ12" s="117"/>
      <c r="IA12" s="116"/>
      <c r="IB12" s="116"/>
      <c r="IC12" s="117"/>
      <c r="ID12" s="116"/>
      <c r="IE12" s="116"/>
      <c r="IF12" s="117"/>
      <c r="IG12" s="116"/>
      <c r="IH12" s="116"/>
      <c r="II12" s="117"/>
      <c r="IJ12" s="116"/>
      <c r="IK12" s="116"/>
      <c r="IL12" s="117"/>
      <c r="IM12" s="116"/>
      <c r="IN12" s="116"/>
      <c r="IO12" s="117"/>
      <c r="IP12" s="116"/>
      <c r="IQ12" s="116"/>
      <c r="IR12" s="117"/>
      <c r="IS12" s="116"/>
      <c r="IT12" s="116"/>
      <c r="IU12" s="117"/>
      <c r="IV12" s="116"/>
    </row>
    <row r="13" spans="1:256" x14ac:dyDescent="0.2">
      <c r="A13" s="127" t="s">
        <v>392</v>
      </c>
      <c r="B13" s="123"/>
      <c r="C13" s="124"/>
      <c r="D13" s="130"/>
      <c r="E13" s="126"/>
      <c r="F13" s="117"/>
      <c r="G13" s="116"/>
      <c r="H13" s="116"/>
      <c r="I13" s="117"/>
      <c r="J13" s="116"/>
      <c r="K13" s="116"/>
      <c r="L13" s="117"/>
      <c r="M13" s="116"/>
      <c r="N13" s="116"/>
      <c r="O13" s="117"/>
      <c r="P13" s="116"/>
      <c r="Q13" s="116"/>
      <c r="R13" s="117"/>
      <c r="S13" s="116"/>
      <c r="T13" s="116"/>
      <c r="U13" s="117"/>
      <c r="V13" s="116"/>
      <c r="W13" s="116"/>
      <c r="X13" s="117"/>
      <c r="Y13" s="116"/>
      <c r="Z13" s="116"/>
      <c r="AA13" s="117"/>
      <c r="AB13" s="116"/>
      <c r="AC13" s="116"/>
      <c r="AD13" s="117"/>
      <c r="AE13" s="116"/>
      <c r="AF13" s="116"/>
      <c r="AG13" s="117"/>
      <c r="AH13" s="116"/>
      <c r="AI13" s="116"/>
      <c r="AJ13" s="117"/>
      <c r="AK13" s="116"/>
      <c r="AL13" s="116"/>
      <c r="AM13" s="117"/>
      <c r="AN13" s="116"/>
      <c r="AO13" s="116"/>
      <c r="AP13" s="117"/>
      <c r="AQ13" s="116"/>
      <c r="AR13" s="116"/>
      <c r="AS13" s="117"/>
      <c r="AT13" s="116"/>
      <c r="AU13" s="116"/>
      <c r="AV13" s="117"/>
      <c r="AW13" s="116"/>
      <c r="AX13" s="116"/>
      <c r="AY13" s="117"/>
      <c r="AZ13" s="116"/>
      <c r="BA13" s="116"/>
      <c r="BB13" s="117"/>
      <c r="BC13" s="116"/>
      <c r="BD13" s="116"/>
      <c r="BE13" s="117"/>
      <c r="BF13" s="116"/>
      <c r="BG13" s="116"/>
      <c r="BH13" s="117"/>
      <c r="BI13" s="116"/>
      <c r="BJ13" s="116"/>
      <c r="BK13" s="117"/>
      <c r="BL13" s="116"/>
      <c r="BM13" s="116"/>
      <c r="BN13" s="117"/>
      <c r="BO13" s="116"/>
      <c r="BP13" s="116"/>
      <c r="BQ13" s="117"/>
      <c r="BR13" s="116"/>
      <c r="BS13" s="116"/>
      <c r="BT13" s="117"/>
      <c r="BU13" s="116"/>
      <c r="BV13" s="116"/>
      <c r="BW13" s="117"/>
      <c r="BX13" s="116"/>
      <c r="BY13" s="116"/>
      <c r="BZ13" s="117"/>
      <c r="CA13" s="116"/>
      <c r="CB13" s="116"/>
      <c r="CC13" s="117"/>
      <c r="CD13" s="116"/>
      <c r="CE13" s="116"/>
      <c r="CF13" s="117"/>
      <c r="CG13" s="116"/>
      <c r="CH13" s="116"/>
      <c r="CI13" s="117"/>
      <c r="CJ13" s="116"/>
      <c r="CK13" s="116"/>
      <c r="CL13" s="117"/>
      <c r="CM13" s="116"/>
      <c r="CN13" s="116"/>
      <c r="CO13" s="117"/>
      <c r="CP13" s="116"/>
      <c r="CQ13" s="116"/>
      <c r="CR13" s="117"/>
      <c r="CS13" s="116"/>
      <c r="CT13" s="116"/>
      <c r="CU13" s="117"/>
      <c r="CV13" s="116"/>
      <c r="CW13" s="116"/>
      <c r="CX13" s="117"/>
      <c r="CY13" s="116"/>
      <c r="CZ13" s="116"/>
      <c r="DA13" s="117"/>
      <c r="DB13" s="116"/>
      <c r="DC13" s="116"/>
      <c r="DD13" s="117"/>
      <c r="DE13" s="116"/>
      <c r="DF13" s="116"/>
      <c r="DG13" s="117"/>
      <c r="DH13" s="116"/>
      <c r="DI13" s="116"/>
      <c r="DJ13" s="117"/>
      <c r="DK13" s="116"/>
      <c r="DL13" s="116"/>
      <c r="DM13" s="117"/>
      <c r="DN13" s="116"/>
      <c r="DO13" s="116"/>
      <c r="DP13" s="117"/>
      <c r="DQ13" s="116"/>
      <c r="DR13" s="116"/>
      <c r="DS13" s="117"/>
      <c r="DT13" s="116"/>
      <c r="DU13" s="116"/>
      <c r="DV13" s="117"/>
      <c r="DW13" s="116"/>
      <c r="DX13" s="116"/>
      <c r="DY13" s="117"/>
      <c r="DZ13" s="116"/>
      <c r="EA13" s="116"/>
      <c r="EB13" s="117"/>
      <c r="EC13" s="116"/>
      <c r="ED13" s="116"/>
      <c r="EE13" s="117"/>
      <c r="EF13" s="116"/>
      <c r="EG13" s="116"/>
      <c r="EH13" s="117"/>
      <c r="EI13" s="116"/>
      <c r="EJ13" s="116"/>
      <c r="EK13" s="117"/>
      <c r="EL13" s="116"/>
      <c r="EM13" s="116"/>
      <c r="EN13" s="117"/>
      <c r="EO13" s="116"/>
      <c r="EP13" s="116"/>
      <c r="EQ13" s="117"/>
      <c r="ER13" s="116"/>
      <c r="ES13" s="116"/>
      <c r="ET13" s="117"/>
      <c r="EU13" s="116"/>
      <c r="EV13" s="116"/>
      <c r="EW13" s="117"/>
      <c r="EX13" s="116"/>
      <c r="EY13" s="116"/>
      <c r="EZ13" s="117"/>
      <c r="FA13" s="116"/>
      <c r="FB13" s="116"/>
      <c r="FC13" s="117"/>
      <c r="FD13" s="116"/>
      <c r="FE13" s="116"/>
      <c r="FF13" s="117"/>
      <c r="FG13" s="116"/>
      <c r="FH13" s="116"/>
      <c r="FI13" s="117"/>
      <c r="FJ13" s="116"/>
      <c r="FK13" s="116"/>
      <c r="FL13" s="117"/>
      <c r="FM13" s="116"/>
      <c r="FN13" s="116"/>
      <c r="FO13" s="117"/>
      <c r="FP13" s="116"/>
      <c r="FQ13" s="116"/>
      <c r="FR13" s="117"/>
      <c r="FS13" s="116"/>
      <c r="FT13" s="116"/>
      <c r="FU13" s="117"/>
      <c r="FV13" s="116"/>
      <c r="FW13" s="116"/>
      <c r="FX13" s="117"/>
      <c r="FY13" s="116"/>
      <c r="FZ13" s="116"/>
      <c r="GA13" s="117"/>
      <c r="GB13" s="116"/>
      <c r="GC13" s="116"/>
      <c r="GD13" s="117"/>
      <c r="GE13" s="116"/>
      <c r="GF13" s="116"/>
      <c r="GG13" s="117"/>
      <c r="GH13" s="116"/>
      <c r="GI13" s="116"/>
      <c r="GJ13" s="117"/>
      <c r="GK13" s="116"/>
      <c r="GL13" s="116"/>
      <c r="GM13" s="117"/>
      <c r="GN13" s="116"/>
      <c r="GO13" s="116"/>
      <c r="GP13" s="117"/>
      <c r="GQ13" s="116"/>
      <c r="GR13" s="116"/>
      <c r="GS13" s="117"/>
      <c r="GT13" s="116"/>
      <c r="GU13" s="116"/>
      <c r="GV13" s="117"/>
      <c r="GW13" s="116"/>
      <c r="GX13" s="116"/>
      <c r="GY13" s="117"/>
      <c r="GZ13" s="116"/>
      <c r="HA13" s="116"/>
      <c r="HB13" s="117"/>
      <c r="HC13" s="116"/>
      <c r="HD13" s="116"/>
      <c r="HE13" s="117"/>
      <c r="HF13" s="116"/>
      <c r="HG13" s="116"/>
      <c r="HH13" s="117"/>
      <c r="HI13" s="116"/>
      <c r="HJ13" s="116"/>
      <c r="HK13" s="117"/>
      <c r="HL13" s="116"/>
      <c r="HM13" s="116"/>
      <c r="HN13" s="117"/>
      <c r="HO13" s="116"/>
      <c r="HP13" s="116"/>
      <c r="HQ13" s="117"/>
      <c r="HR13" s="116"/>
      <c r="HS13" s="116"/>
      <c r="HT13" s="117"/>
      <c r="HU13" s="116"/>
      <c r="HV13" s="116"/>
      <c r="HW13" s="117"/>
      <c r="HX13" s="116"/>
      <c r="HY13" s="116"/>
      <c r="HZ13" s="117"/>
      <c r="IA13" s="116"/>
      <c r="IB13" s="116"/>
      <c r="IC13" s="117"/>
      <c r="ID13" s="116"/>
      <c r="IE13" s="116"/>
      <c r="IF13" s="117"/>
      <c r="IG13" s="116"/>
      <c r="IH13" s="116"/>
      <c r="II13" s="117"/>
      <c r="IJ13" s="116"/>
      <c r="IK13" s="116"/>
      <c r="IL13" s="117"/>
      <c r="IM13" s="116"/>
      <c r="IN13" s="116"/>
      <c r="IO13" s="117"/>
      <c r="IP13" s="116"/>
      <c r="IQ13" s="116"/>
      <c r="IR13" s="117"/>
      <c r="IS13" s="116"/>
      <c r="IT13" s="116"/>
      <c r="IU13" s="117"/>
      <c r="IV13" s="116"/>
    </row>
    <row r="14" spans="1:256" x14ac:dyDescent="0.2">
      <c r="A14" s="127" t="s">
        <v>394</v>
      </c>
      <c r="B14" s="123"/>
      <c r="C14" s="124"/>
      <c r="D14" s="130"/>
      <c r="E14" s="126"/>
      <c r="F14" s="117"/>
      <c r="G14" s="116"/>
      <c r="H14" s="116"/>
      <c r="I14" s="117"/>
      <c r="J14" s="116"/>
      <c r="K14" s="116"/>
      <c r="L14" s="117"/>
      <c r="M14" s="116"/>
      <c r="N14" s="116"/>
      <c r="O14" s="117"/>
      <c r="P14" s="116"/>
      <c r="Q14" s="116"/>
      <c r="R14" s="117"/>
      <c r="S14" s="116"/>
      <c r="T14" s="116"/>
      <c r="U14" s="117"/>
      <c r="V14" s="116"/>
      <c r="W14" s="116"/>
      <c r="X14" s="117"/>
      <c r="Y14" s="116"/>
      <c r="Z14" s="116"/>
      <c r="AA14" s="117"/>
      <c r="AB14" s="116"/>
      <c r="AC14" s="116"/>
      <c r="AD14" s="117"/>
      <c r="AE14" s="116"/>
      <c r="AF14" s="116"/>
      <c r="AG14" s="117"/>
      <c r="AH14" s="116"/>
      <c r="AI14" s="116"/>
      <c r="AJ14" s="117"/>
      <c r="AK14" s="116"/>
      <c r="AL14" s="116"/>
      <c r="AM14" s="117"/>
      <c r="AN14" s="116"/>
      <c r="AO14" s="116"/>
      <c r="AP14" s="117"/>
      <c r="AQ14" s="116"/>
      <c r="AR14" s="116"/>
      <c r="AS14" s="117"/>
      <c r="AT14" s="116"/>
      <c r="AU14" s="116"/>
      <c r="AV14" s="117"/>
      <c r="AW14" s="116"/>
      <c r="AX14" s="116"/>
      <c r="AY14" s="117"/>
      <c r="AZ14" s="116"/>
      <c r="BA14" s="116"/>
      <c r="BB14" s="117"/>
      <c r="BC14" s="116"/>
      <c r="BD14" s="116"/>
      <c r="BE14" s="117"/>
      <c r="BF14" s="116"/>
      <c r="BG14" s="116"/>
      <c r="BH14" s="117"/>
      <c r="BI14" s="116"/>
      <c r="BJ14" s="116"/>
      <c r="BK14" s="117"/>
      <c r="BL14" s="116"/>
      <c r="BM14" s="116"/>
      <c r="BN14" s="117"/>
      <c r="BO14" s="116"/>
      <c r="BP14" s="116"/>
      <c r="BQ14" s="117"/>
      <c r="BR14" s="116"/>
      <c r="BS14" s="116"/>
      <c r="BT14" s="117"/>
      <c r="BU14" s="116"/>
      <c r="BV14" s="116"/>
      <c r="BW14" s="117"/>
      <c r="BX14" s="116"/>
      <c r="BY14" s="116"/>
      <c r="BZ14" s="117"/>
      <c r="CA14" s="116"/>
      <c r="CB14" s="116"/>
      <c r="CC14" s="117"/>
      <c r="CD14" s="116"/>
      <c r="CE14" s="116"/>
      <c r="CF14" s="117"/>
      <c r="CG14" s="116"/>
      <c r="CH14" s="116"/>
      <c r="CI14" s="117"/>
      <c r="CJ14" s="116"/>
      <c r="CK14" s="116"/>
      <c r="CL14" s="117"/>
      <c r="CM14" s="116"/>
      <c r="CN14" s="116"/>
      <c r="CO14" s="117"/>
      <c r="CP14" s="116"/>
      <c r="CQ14" s="116"/>
      <c r="CR14" s="117"/>
      <c r="CS14" s="116"/>
      <c r="CT14" s="116"/>
      <c r="CU14" s="117"/>
      <c r="CV14" s="116"/>
      <c r="CW14" s="116"/>
      <c r="CX14" s="117"/>
      <c r="CY14" s="116"/>
      <c r="CZ14" s="116"/>
      <c r="DA14" s="117"/>
      <c r="DB14" s="116"/>
      <c r="DC14" s="116"/>
      <c r="DD14" s="117"/>
      <c r="DE14" s="116"/>
      <c r="DF14" s="116"/>
      <c r="DG14" s="117"/>
      <c r="DH14" s="116"/>
      <c r="DI14" s="116"/>
      <c r="DJ14" s="117"/>
      <c r="DK14" s="116"/>
      <c r="DL14" s="116"/>
      <c r="DM14" s="117"/>
      <c r="DN14" s="116"/>
      <c r="DO14" s="116"/>
      <c r="DP14" s="117"/>
      <c r="DQ14" s="116"/>
      <c r="DR14" s="116"/>
      <c r="DS14" s="117"/>
      <c r="DT14" s="116"/>
      <c r="DU14" s="116"/>
      <c r="DV14" s="117"/>
      <c r="DW14" s="116"/>
      <c r="DX14" s="116"/>
      <c r="DY14" s="117"/>
      <c r="DZ14" s="116"/>
      <c r="EA14" s="116"/>
      <c r="EB14" s="117"/>
      <c r="EC14" s="116"/>
      <c r="ED14" s="116"/>
      <c r="EE14" s="117"/>
      <c r="EF14" s="116"/>
      <c r="EG14" s="116"/>
      <c r="EH14" s="117"/>
      <c r="EI14" s="116"/>
      <c r="EJ14" s="116"/>
      <c r="EK14" s="117"/>
      <c r="EL14" s="116"/>
      <c r="EM14" s="116"/>
      <c r="EN14" s="117"/>
      <c r="EO14" s="116"/>
      <c r="EP14" s="116"/>
      <c r="EQ14" s="117"/>
      <c r="ER14" s="116"/>
      <c r="ES14" s="116"/>
      <c r="ET14" s="117"/>
      <c r="EU14" s="116"/>
      <c r="EV14" s="116"/>
      <c r="EW14" s="117"/>
      <c r="EX14" s="116"/>
      <c r="EY14" s="116"/>
      <c r="EZ14" s="117"/>
      <c r="FA14" s="116"/>
      <c r="FB14" s="116"/>
      <c r="FC14" s="117"/>
      <c r="FD14" s="116"/>
      <c r="FE14" s="116"/>
      <c r="FF14" s="117"/>
      <c r="FG14" s="116"/>
      <c r="FH14" s="116"/>
      <c r="FI14" s="117"/>
      <c r="FJ14" s="116"/>
      <c r="FK14" s="116"/>
      <c r="FL14" s="117"/>
      <c r="FM14" s="116"/>
      <c r="FN14" s="116"/>
      <c r="FO14" s="117"/>
      <c r="FP14" s="116"/>
      <c r="FQ14" s="116"/>
      <c r="FR14" s="117"/>
      <c r="FS14" s="116"/>
      <c r="FT14" s="116"/>
      <c r="FU14" s="117"/>
      <c r="FV14" s="116"/>
      <c r="FW14" s="116"/>
      <c r="FX14" s="117"/>
      <c r="FY14" s="116"/>
      <c r="FZ14" s="116"/>
      <c r="GA14" s="117"/>
      <c r="GB14" s="116"/>
      <c r="GC14" s="116"/>
      <c r="GD14" s="117"/>
      <c r="GE14" s="116"/>
      <c r="GF14" s="116"/>
      <c r="GG14" s="117"/>
      <c r="GH14" s="116"/>
      <c r="GI14" s="116"/>
      <c r="GJ14" s="117"/>
      <c r="GK14" s="116"/>
      <c r="GL14" s="116"/>
      <c r="GM14" s="117"/>
      <c r="GN14" s="116"/>
      <c r="GO14" s="116"/>
      <c r="GP14" s="117"/>
      <c r="GQ14" s="116"/>
      <c r="GR14" s="116"/>
      <c r="GS14" s="117"/>
      <c r="GT14" s="116"/>
      <c r="GU14" s="116"/>
      <c r="GV14" s="117"/>
      <c r="GW14" s="116"/>
      <c r="GX14" s="116"/>
      <c r="GY14" s="117"/>
      <c r="GZ14" s="116"/>
      <c r="HA14" s="116"/>
      <c r="HB14" s="117"/>
      <c r="HC14" s="116"/>
      <c r="HD14" s="116"/>
      <c r="HE14" s="117"/>
      <c r="HF14" s="116"/>
      <c r="HG14" s="116"/>
      <c r="HH14" s="117"/>
      <c r="HI14" s="116"/>
      <c r="HJ14" s="116"/>
      <c r="HK14" s="117"/>
      <c r="HL14" s="116"/>
      <c r="HM14" s="116"/>
      <c r="HN14" s="117"/>
      <c r="HO14" s="116"/>
      <c r="HP14" s="116"/>
      <c r="HQ14" s="117"/>
      <c r="HR14" s="116"/>
      <c r="HS14" s="116"/>
      <c r="HT14" s="117"/>
      <c r="HU14" s="116"/>
      <c r="HV14" s="116"/>
      <c r="HW14" s="117"/>
      <c r="HX14" s="116"/>
      <c r="HY14" s="116"/>
      <c r="HZ14" s="117"/>
      <c r="IA14" s="116"/>
      <c r="IB14" s="116"/>
      <c r="IC14" s="117"/>
      <c r="ID14" s="116"/>
      <c r="IE14" s="116"/>
      <c r="IF14" s="117"/>
      <c r="IG14" s="116"/>
      <c r="IH14" s="116"/>
      <c r="II14" s="117"/>
      <c r="IJ14" s="116"/>
      <c r="IK14" s="116"/>
      <c r="IL14" s="117"/>
      <c r="IM14" s="116"/>
      <c r="IN14" s="116"/>
      <c r="IO14" s="117"/>
      <c r="IP14" s="116"/>
      <c r="IQ14" s="116"/>
      <c r="IR14" s="117"/>
      <c r="IS14" s="116"/>
      <c r="IT14" s="116"/>
      <c r="IU14" s="117"/>
      <c r="IV14" s="116"/>
    </row>
    <row r="15" spans="1:256" x14ac:dyDescent="0.2">
      <c r="A15" s="127" t="s">
        <v>396</v>
      </c>
      <c r="B15" s="123"/>
      <c r="C15" s="124"/>
      <c r="D15" s="130"/>
      <c r="E15" s="126"/>
      <c r="F15" s="117"/>
      <c r="G15" s="116"/>
      <c r="H15" s="116"/>
      <c r="I15" s="117"/>
      <c r="J15" s="116"/>
      <c r="K15" s="116"/>
      <c r="L15" s="117"/>
      <c r="M15" s="116"/>
      <c r="N15" s="116"/>
      <c r="O15" s="117"/>
      <c r="P15" s="116"/>
      <c r="Q15" s="116"/>
      <c r="R15" s="117"/>
      <c r="S15" s="116"/>
      <c r="T15" s="116"/>
      <c r="U15" s="117"/>
      <c r="V15" s="116"/>
      <c r="W15" s="116"/>
      <c r="X15" s="117"/>
      <c r="Y15" s="116"/>
      <c r="Z15" s="116"/>
      <c r="AA15" s="117"/>
      <c r="AB15" s="116"/>
      <c r="AC15" s="116"/>
      <c r="AD15" s="117"/>
      <c r="AE15" s="116"/>
      <c r="AF15" s="116"/>
      <c r="AG15" s="117"/>
      <c r="AH15" s="116"/>
      <c r="AI15" s="116"/>
      <c r="AJ15" s="117"/>
      <c r="AK15" s="116"/>
      <c r="AL15" s="116"/>
      <c r="AM15" s="117"/>
      <c r="AN15" s="116"/>
      <c r="AO15" s="116"/>
      <c r="AP15" s="117"/>
      <c r="AQ15" s="116"/>
      <c r="AR15" s="116"/>
      <c r="AS15" s="117"/>
      <c r="AT15" s="116"/>
      <c r="AU15" s="116"/>
      <c r="AV15" s="117"/>
      <c r="AW15" s="116"/>
      <c r="AX15" s="116"/>
      <c r="AY15" s="117"/>
      <c r="AZ15" s="116"/>
      <c r="BA15" s="116"/>
      <c r="BB15" s="117"/>
      <c r="BC15" s="116"/>
      <c r="BD15" s="116"/>
      <c r="BE15" s="117"/>
      <c r="BF15" s="116"/>
      <c r="BG15" s="116"/>
      <c r="BH15" s="117"/>
      <c r="BI15" s="116"/>
      <c r="BJ15" s="116"/>
      <c r="BK15" s="117"/>
      <c r="BL15" s="116"/>
      <c r="BM15" s="116"/>
      <c r="BN15" s="117"/>
      <c r="BO15" s="116"/>
      <c r="BP15" s="116"/>
      <c r="BQ15" s="117"/>
      <c r="BR15" s="116"/>
      <c r="BS15" s="116"/>
      <c r="BT15" s="117"/>
      <c r="BU15" s="116"/>
      <c r="BV15" s="116"/>
      <c r="BW15" s="117"/>
      <c r="BX15" s="116"/>
      <c r="BY15" s="116"/>
      <c r="BZ15" s="117"/>
      <c r="CA15" s="116"/>
      <c r="CB15" s="116"/>
      <c r="CC15" s="117"/>
      <c r="CD15" s="116"/>
      <c r="CE15" s="116"/>
      <c r="CF15" s="117"/>
      <c r="CG15" s="116"/>
      <c r="CH15" s="116"/>
      <c r="CI15" s="117"/>
      <c r="CJ15" s="116"/>
      <c r="CK15" s="116"/>
      <c r="CL15" s="117"/>
      <c r="CM15" s="116"/>
      <c r="CN15" s="116"/>
      <c r="CO15" s="117"/>
      <c r="CP15" s="116"/>
      <c r="CQ15" s="116"/>
      <c r="CR15" s="117"/>
      <c r="CS15" s="116"/>
      <c r="CT15" s="116"/>
      <c r="CU15" s="117"/>
      <c r="CV15" s="116"/>
      <c r="CW15" s="116"/>
      <c r="CX15" s="117"/>
      <c r="CY15" s="116"/>
      <c r="CZ15" s="116"/>
      <c r="DA15" s="117"/>
      <c r="DB15" s="116"/>
      <c r="DC15" s="116"/>
      <c r="DD15" s="117"/>
      <c r="DE15" s="116"/>
      <c r="DF15" s="116"/>
      <c r="DG15" s="117"/>
      <c r="DH15" s="116"/>
      <c r="DI15" s="116"/>
      <c r="DJ15" s="117"/>
      <c r="DK15" s="116"/>
      <c r="DL15" s="116"/>
      <c r="DM15" s="117"/>
      <c r="DN15" s="116"/>
      <c r="DO15" s="116"/>
      <c r="DP15" s="117"/>
      <c r="DQ15" s="116"/>
      <c r="DR15" s="116"/>
      <c r="DS15" s="117"/>
      <c r="DT15" s="116"/>
      <c r="DU15" s="116"/>
      <c r="DV15" s="117"/>
      <c r="DW15" s="116"/>
      <c r="DX15" s="116"/>
      <c r="DY15" s="117"/>
      <c r="DZ15" s="116"/>
      <c r="EA15" s="116"/>
      <c r="EB15" s="117"/>
      <c r="EC15" s="116"/>
      <c r="ED15" s="116"/>
      <c r="EE15" s="117"/>
      <c r="EF15" s="116"/>
      <c r="EG15" s="116"/>
      <c r="EH15" s="117"/>
      <c r="EI15" s="116"/>
      <c r="EJ15" s="116"/>
      <c r="EK15" s="117"/>
      <c r="EL15" s="116"/>
      <c r="EM15" s="116"/>
      <c r="EN15" s="117"/>
      <c r="EO15" s="116"/>
      <c r="EP15" s="116"/>
      <c r="EQ15" s="117"/>
      <c r="ER15" s="116"/>
      <c r="ES15" s="116"/>
      <c r="ET15" s="117"/>
      <c r="EU15" s="116"/>
      <c r="EV15" s="116"/>
      <c r="EW15" s="117"/>
      <c r="EX15" s="116"/>
      <c r="EY15" s="116"/>
      <c r="EZ15" s="117"/>
      <c r="FA15" s="116"/>
      <c r="FB15" s="116"/>
      <c r="FC15" s="117"/>
      <c r="FD15" s="116"/>
      <c r="FE15" s="116"/>
      <c r="FF15" s="117"/>
      <c r="FG15" s="116"/>
      <c r="FH15" s="116"/>
      <c r="FI15" s="117"/>
      <c r="FJ15" s="116"/>
      <c r="FK15" s="116"/>
      <c r="FL15" s="117"/>
      <c r="FM15" s="116"/>
      <c r="FN15" s="116"/>
      <c r="FO15" s="117"/>
      <c r="FP15" s="116"/>
      <c r="FQ15" s="116"/>
      <c r="FR15" s="117"/>
      <c r="FS15" s="116"/>
      <c r="FT15" s="116"/>
      <c r="FU15" s="117"/>
      <c r="FV15" s="116"/>
      <c r="FW15" s="116"/>
      <c r="FX15" s="117"/>
      <c r="FY15" s="116"/>
      <c r="FZ15" s="116"/>
      <c r="GA15" s="117"/>
      <c r="GB15" s="116"/>
      <c r="GC15" s="116"/>
      <c r="GD15" s="117"/>
      <c r="GE15" s="116"/>
      <c r="GF15" s="116"/>
      <c r="GG15" s="117"/>
      <c r="GH15" s="116"/>
      <c r="GI15" s="116"/>
      <c r="GJ15" s="117"/>
      <c r="GK15" s="116"/>
      <c r="GL15" s="116"/>
      <c r="GM15" s="117"/>
      <c r="GN15" s="116"/>
      <c r="GO15" s="116"/>
      <c r="GP15" s="117"/>
      <c r="GQ15" s="116"/>
      <c r="GR15" s="116"/>
      <c r="GS15" s="117"/>
      <c r="GT15" s="116"/>
      <c r="GU15" s="116"/>
      <c r="GV15" s="117"/>
      <c r="GW15" s="116"/>
      <c r="GX15" s="116"/>
      <c r="GY15" s="117"/>
      <c r="GZ15" s="116"/>
      <c r="HA15" s="116"/>
      <c r="HB15" s="117"/>
      <c r="HC15" s="116"/>
      <c r="HD15" s="116"/>
      <c r="HE15" s="117"/>
      <c r="HF15" s="116"/>
      <c r="HG15" s="116"/>
      <c r="HH15" s="117"/>
      <c r="HI15" s="116"/>
      <c r="HJ15" s="116"/>
      <c r="HK15" s="117"/>
      <c r="HL15" s="116"/>
      <c r="HM15" s="116"/>
      <c r="HN15" s="117"/>
      <c r="HO15" s="116"/>
      <c r="HP15" s="116"/>
      <c r="HQ15" s="117"/>
      <c r="HR15" s="116"/>
      <c r="HS15" s="116"/>
      <c r="HT15" s="117"/>
      <c r="HU15" s="116"/>
      <c r="HV15" s="116"/>
      <c r="HW15" s="117"/>
      <c r="HX15" s="116"/>
      <c r="HY15" s="116"/>
      <c r="HZ15" s="117"/>
      <c r="IA15" s="116"/>
      <c r="IB15" s="116"/>
      <c r="IC15" s="117"/>
      <c r="ID15" s="116"/>
      <c r="IE15" s="116"/>
      <c r="IF15" s="117"/>
      <c r="IG15" s="116"/>
      <c r="IH15" s="116"/>
      <c r="II15" s="117"/>
      <c r="IJ15" s="116"/>
      <c r="IK15" s="116"/>
      <c r="IL15" s="117"/>
      <c r="IM15" s="116"/>
      <c r="IN15" s="116"/>
      <c r="IO15" s="117"/>
      <c r="IP15" s="116"/>
      <c r="IQ15" s="116"/>
      <c r="IR15" s="117"/>
      <c r="IS15" s="116"/>
      <c r="IT15" s="116"/>
      <c r="IU15" s="117"/>
      <c r="IV15" s="116"/>
    </row>
    <row r="16" spans="1:256" x14ac:dyDescent="0.2">
      <c r="A16" s="127" t="s">
        <v>398</v>
      </c>
      <c r="B16" s="123"/>
      <c r="C16" s="124"/>
      <c r="D16" s="130"/>
      <c r="E16" s="126"/>
      <c r="F16" s="117"/>
      <c r="G16" s="116"/>
      <c r="H16" s="116"/>
      <c r="I16" s="117"/>
      <c r="J16" s="116"/>
      <c r="K16" s="116"/>
      <c r="L16" s="117"/>
      <c r="M16" s="116"/>
      <c r="N16" s="116"/>
      <c r="O16" s="117"/>
      <c r="P16" s="116"/>
      <c r="Q16" s="116"/>
      <c r="R16" s="117"/>
      <c r="S16" s="116"/>
      <c r="T16" s="116"/>
      <c r="U16" s="117"/>
      <c r="V16" s="116"/>
      <c r="W16" s="116"/>
      <c r="X16" s="117"/>
      <c r="Y16" s="116"/>
      <c r="Z16" s="116"/>
      <c r="AA16" s="117"/>
      <c r="AB16" s="116"/>
      <c r="AC16" s="116"/>
      <c r="AD16" s="117"/>
      <c r="AE16" s="116"/>
      <c r="AF16" s="116"/>
      <c r="AG16" s="117"/>
      <c r="AH16" s="116"/>
      <c r="AI16" s="116"/>
      <c r="AJ16" s="117"/>
      <c r="AK16" s="116"/>
      <c r="AL16" s="116"/>
      <c r="AM16" s="117"/>
      <c r="AN16" s="116"/>
      <c r="AO16" s="116"/>
      <c r="AP16" s="117"/>
      <c r="AQ16" s="116"/>
      <c r="AR16" s="116"/>
      <c r="AS16" s="117"/>
      <c r="AT16" s="116"/>
      <c r="AU16" s="116"/>
      <c r="AV16" s="117"/>
      <c r="AW16" s="116"/>
      <c r="AX16" s="116"/>
      <c r="AY16" s="117"/>
      <c r="AZ16" s="116"/>
      <c r="BA16" s="116"/>
      <c r="BB16" s="117"/>
      <c r="BC16" s="116"/>
      <c r="BD16" s="116"/>
      <c r="BE16" s="117"/>
      <c r="BF16" s="116"/>
      <c r="BG16" s="116"/>
      <c r="BH16" s="117"/>
      <c r="BI16" s="116"/>
      <c r="BJ16" s="116"/>
      <c r="BK16" s="117"/>
      <c r="BL16" s="116"/>
      <c r="BM16" s="116"/>
      <c r="BN16" s="117"/>
      <c r="BO16" s="116"/>
      <c r="BP16" s="116"/>
      <c r="BQ16" s="117"/>
      <c r="BR16" s="116"/>
      <c r="BS16" s="116"/>
      <c r="BT16" s="117"/>
      <c r="BU16" s="116"/>
      <c r="BV16" s="116"/>
      <c r="BW16" s="117"/>
      <c r="BX16" s="116"/>
      <c r="BY16" s="116"/>
      <c r="BZ16" s="117"/>
      <c r="CA16" s="116"/>
      <c r="CB16" s="116"/>
      <c r="CC16" s="117"/>
      <c r="CD16" s="116"/>
      <c r="CE16" s="116"/>
      <c r="CF16" s="117"/>
      <c r="CG16" s="116"/>
      <c r="CH16" s="116"/>
      <c r="CI16" s="117"/>
      <c r="CJ16" s="116"/>
      <c r="CK16" s="116"/>
      <c r="CL16" s="117"/>
      <c r="CM16" s="116"/>
      <c r="CN16" s="116"/>
      <c r="CO16" s="117"/>
      <c r="CP16" s="116"/>
      <c r="CQ16" s="116"/>
      <c r="CR16" s="117"/>
      <c r="CS16" s="116"/>
      <c r="CT16" s="116"/>
      <c r="CU16" s="117"/>
      <c r="CV16" s="116"/>
      <c r="CW16" s="116"/>
      <c r="CX16" s="117"/>
      <c r="CY16" s="116"/>
      <c r="CZ16" s="116"/>
      <c r="DA16" s="117"/>
      <c r="DB16" s="116"/>
      <c r="DC16" s="116"/>
      <c r="DD16" s="117"/>
      <c r="DE16" s="116"/>
      <c r="DF16" s="116"/>
      <c r="DG16" s="117"/>
      <c r="DH16" s="116"/>
      <c r="DI16" s="116"/>
      <c r="DJ16" s="117"/>
      <c r="DK16" s="116"/>
      <c r="DL16" s="116"/>
      <c r="DM16" s="117"/>
      <c r="DN16" s="116"/>
      <c r="DO16" s="116"/>
      <c r="DP16" s="117"/>
      <c r="DQ16" s="116"/>
      <c r="DR16" s="116"/>
      <c r="DS16" s="117"/>
      <c r="DT16" s="116"/>
      <c r="DU16" s="116"/>
      <c r="DV16" s="117"/>
      <c r="DW16" s="116"/>
      <c r="DX16" s="116"/>
      <c r="DY16" s="117"/>
      <c r="DZ16" s="116"/>
      <c r="EA16" s="116"/>
      <c r="EB16" s="117"/>
      <c r="EC16" s="116"/>
      <c r="ED16" s="116"/>
      <c r="EE16" s="117"/>
      <c r="EF16" s="116"/>
      <c r="EG16" s="116"/>
      <c r="EH16" s="117"/>
      <c r="EI16" s="116"/>
      <c r="EJ16" s="116"/>
      <c r="EK16" s="117"/>
      <c r="EL16" s="116"/>
      <c r="EM16" s="116"/>
      <c r="EN16" s="117"/>
      <c r="EO16" s="116"/>
      <c r="EP16" s="116"/>
      <c r="EQ16" s="117"/>
      <c r="ER16" s="116"/>
      <c r="ES16" s="116"/>
      <c r="ET16" s="117"/>
      <c r="EU16" s="116"/>
      <c r="EV16" s="116"/>
      <c r="EW16" s="117"/>
      <c r="EX16" s="116"/>
      <c r="EY16" s="116"/>
      <c r="EZ16" s="117"/>
      <c r="FA16" s="116"/>
      <c r="FB16" s="116"/>
      <c r="FC16" s="117"/>
      <c r="FD16" s="116"/>
      <c r="FE16" s="116"/>
      <c r="FF16" s="117"/>
      <c r="FG16" s="116"/>
      <c r="FH16" s="116"/>
      <c r="FI16" s="117"/>
      <c r="FJ16" s="116"/>
      <c r="FK16" s="116"/>
      <c r="FL16" s="117"/>
      <c r="FM16" s="116"/>
      <c r="FN16" s="116"/>
      <c r="FO16" s="117"/>
      <c r="FP16" s="116"/>
      <c r="FQ16" s="116"/>
      <c r="FR16" s="117"/>
      <c r="FS16" s="116"/>
      <c r="FT16" s="116"/>
      <c r="FU16" s="117"/>
      <c r="FV16" s="116"/>
      <c r="FW16" s="116"/>
      <c r="FX16" s="117"/>
      <c r="FY16" s="116"/>
      <c r="FZ16" s="116"/>
      <c r="GA16" s="117"/>
      <c r="GB16" s="116"/>
      <c r="GC16" s="116"/>
      <c r="GD16" s="117"/>
      <c r="GE16" s="116"/>
      <c r="GF16" s="116"/>
      <c r="GG16" s="117"/>
      <c r="GH16" s="116"/>
      <c r="GI16" s="116"/>
      <c r="GJ16" s="117"/>
      <c r="GK16" s="116"/>
      <c r="GL16" s="116"/>
      <c r="GM16" s="117"/>
      <c r="GN16" s="116"/>
      <c r="GO16" s="116"/>
      <c r="GP16" s="117"/>
      <c r="GQ16" s="116"/>
      <c r="GR16" s="116"/>
      <c r="GS16" s="117"/>
      <c r="GT16" s="116"/>
      <c r="GU16" s="116"/>
      <c r="GV16" s="117"/>
      <c r="GW16" s="116"/>
      <c r="GX16" s="116"/>
      <c r="GY16" s="117"/>
      <c r="GZ16" s="116"/>
      <c r="HA16" s="116"/>
      <c r="HB16" s="117"/>
      <c r="HC16" s="116"/>
      <c r="HD16" s="116"/>
      <c r="HE16" s="117"/>
      <c r="HF16" s="116"/>
      <c r="HG16" s="116"/>
      <c r="HH16" s="117"/>
      <c r="HI16" s="116"/>
      <c r="HJ16" s="116"/>
      <c r="HK16" s="117"/>
      <c r="HL16" s="116"/>
      <c r="HM16" s="116"/>
      <c r="HN16" s="117"/>
      <c r="HO16" s="116"/>
      <c r="HP16" s="116"/>
      <c r="HQ16" s="117"/>
      <c r="HR16" s="116"/>
      <c r="HS16" s="116"/>
      <c r="HT16" s="117"/>
      <c r="HU16" s="116"/>
      <c r="HV16" s="116"/>
      <c r="HW16" s="117"/>
      <c r="HX16" s="116"/>
      <c r="HY16" s="116"/>
      <c r="HZ16" s="117"/>
      <c r="IA16" s="116"/>
      <c r="IB16" s="116"/>
      <c r="IC16" s="117"/>
      <c r="ID16" s="116"/>
      <c r="IE16" s="116"/>
      <c r="IF16" s="117"/>
      <c r="IG16" s="116"/>
      <c r="IH16" s="116"/>
      <c r="II16" s="117"/>
      <c r="IJ16" s="116"/>
      <c r="IK16" s="116"/>
      <c r="IL16" s="117"/>
      <c r="IM16" s="116"/>
      <c r="IN16" s="116"/>
      <c r="IO16" s="117"/>
      <c r="IP16" s="116"/>
      <c r="IQ16" s="116"/>
      <c r="IR16" s="117"/>
      <c r="IS16" s="116"/>
      <c r="IT16" s="116"/>
      <c r="IU16" s="117"/>
      <c r="IV16" s="116"/>
    </row>
    <row r="17" spans="1:256" x14ac:dyDescent="0.2">
      <c r="A17" s="127" t="s">
        <v>400</v>
      </c>
      <c r="B17" s="123"/>
      <c r="C17" s="124"/>
      <c r="D17" s="130"/>
      <c r="E17" s="126"/>
      <c r="F17" s="117"/>
      <c r="G17" s="116"/>
      <c r="H17" s="116"/>
      <c r="I17" s="117"/>
      <c r="J17" s="116"/>
      <c r="K17" s="116"/>
      <c r="L17" s="117"/>
      <c r="M17" s="116"/>
      <c r="N17" s="116"/>
      <c r="O17" s="117"/>
      <c r="P17" s="116"/>
      <c r="Q17" s="116"/>
      <c r="R17" s="117"/>
      <c r="S17" s="116"/>
      <c r="T17" s="116"/>
      <c r="U17" s="117"/>
      <c r="V17" s="116"/>
      <c r="W17" s="116"/>
      <c r="X17" s="117"/>
      <c r="Y17" s="116"/>
      <c r="Z17" s="116"/>
      <c r="AA17" s="117"/>
      <c r="AB17" s="116"/>
      <c r="AC17" s="116"/>
      <c r="AD17" s="117"/>
      <c r="AE17" s="116"/>
      <c r="AF17" s="116"/>
      <c r="AG17" s="117"/>
      <c r="AH17" s="116"/>
      <c r="AI17" s="116"/>
      <c r="AJ17" s="117"/>
      <c r="AK17" s="116"/>
      <c r="AL17" s="116"/>
      <c r="AM17" s="117"/>
      <c r="AN17" s="116"/>
      <c r="AO17" s="116"/>
      <c r="AP17" s="117"/>
      <c r="AQ17" s="116"/>
      <c r="AR17" s="116"/>
      <c r="AS17" s="117"/>
      <c r="AT17" s="116"/>
      <c r="AU17" s="116"/>
      <c r="AV17" s="117"/>
      <c r="AW17" s="116"/>
      <c r="AX17" s="116"/>
      <c r="AY17" s="117"/>
      <c r="AZ17" s="116"/>
      <c r="BA17" s="116"/>
      <c r="BB17" s="117"/>
      <c r="BC17" s="116"/>
      <c r="BD17" s="116"/>
      <c r="BE17" s="117"/>
      <c r="BF17" s="116"/>
      <c r="BG17" s="116"/>
      <c r="BH17" s="117"/>
      <c r="BI17" s="116"/>
      <c r="BJ17" s="116"/>
      <c r="BK17" s="117"/>
      <c r="BL17" s="116"/>
      <c r="BM17" s="116"/>
      <c r="BN17" s="117"/>
      <c r="BO17" s="116"/>
      <c r="BP17" s="116"/>
      <c r="BQ17" s="117"/>
      <c r="BR17" s="116"/>
      <c r="BS17" s="116"/>
      <c r="BT17" s="117"/>
      <c r="BU17" s="116"/>
      <c r="BV17" s="116"/>
      <c r="BW17" s="117"/>
      <c r="BX17" s="116"/>
      <c r="BY17" s="116"/>
      <c r="BZ17" s="117"/>
      <c r="CA17" s="116"/>
      <c r="CB17" s="116"/>
      <c r="CC17" s="117"/>
      <c r="CD17" s="116"/>
      <c r="CE17" s="116"/>
      <c r="CF17" s="117"/>
      <c r="CG17" s="116"/>
      <c r="CH17" s="116"/>
      <c r="CI17" s="117"/>
      <c r="CJ17" s="116"/>
      <c r="CK17" s="116"/>
      <c r="CL17" s="117"/>
      <c r="CM17" s="116"/>
      <c r="CN17" s="116"/>
      <c r="CO17" s="117"/>
      <c r="CP17" s="116"/>
      <c r="CQ17" s="116"/>
      <c r="CR17" s="117"/>
      <c r="CS17" s="116"/>
      <c r="CT17" s="116"/>
      <c r="CU17" s="117"/>
      <c r="CV17" s="116"/>
      <c r="CW17" s="116"/>
      <c r="CX17" s="117"/>
      <c r="CY17" s="116"/>
      <c r="CZ17" s="116"/>
      <c r="DA17" s="117"/>
      <c r="DB17" s="116"/>
      <c r="DC17" s="116"/>
      <c r="DD17" s="117"/>
      <c r="DE17" s="116"/>
      <c r="DF17" s="116"/>
      <c r="DG17" s="117"/>
      <c r="DH17" s="116"/>
      <c r="DI17" s="116"/>
      <c r="DJ17" s="117"/>
      <c r="DK17" s="116"/>
      <c r="DL17" s="116"/>
      <c r="DM17" s="117"/>
      <c r="DN17" s="116"/>
      <c r="DO17" s="116"/>
      <c r="DP17" s="117"/>
      <c r="DQ17" s="116"/>
      <c r="DR17" s="116"/>
      <c r="DS17" s="117"/>
      <c r="DT17" s="116"/>
      <c r="DU17" s="116"/>
      <c r="DV17" s="117"/>
      <c r="DW17" s="116"/>
      <c r="DX17" s="116"/>
      <c r="DY17" s="117"/>
      <c r="DZ17" s="116"/>
      <c r="EA17" s="116"/>
      <c r="EB17" s="117"/>
      <c r="EC17" s="116"/>
      <c r="ED17" s="116"/>
      <c r="EE17" s="117"/>
      <c r="EF17" s="116"/>
      <c r="EG17" s="116"/>
      <c r="EH17" s="117"/>
      <c r="EI17" s="116"/>
      <c r="EJ17" s="116"/>
      <c r="EK17" s="117"/>
      <c r="EL17" s="116"/>
      <c r="EM17" s="116"/>
      <c r="EN17" s="117"/>
      <c r="EO17" s="116"/>
      <c r="EP17" s="116"/>
      <c r="EQ17" s="117"/>
      <c r="ER17" s="116"/>
      <c r="ES17" s="116"/>
      <c r="ET17" s="117"/>
      <c r="EU17" s="116"/>
      <c r="EV17" s="116"/>
      <c r="EW17" s="117"/>
      <c r="EX17" s="116"/>
      <c r="EY17" s="116"/>
      <c r="EZ17" s="117"/>
      <c r="FA17" s="116"/>
      <c r="FB17" s="116"/>
      <c r="FC17" s="117"/>
      <c r="FD17" s="116"/>
      <c r="FE17" s="116"/>
      <c r="FF17" s="117"/>
      <c r="FG17" s="116"/>
      <c r="FH17" s="116"/>
      <c r="FI17" s="117"/>
      <c r="FJ17" s="116"/>
      <c r="FK17" s="116"/>
      <c r="FL17" s="117"/>
      <c r="FM17" s="116"/>
      <c r="FN17" s="116"/>
      <c r="FO17" s="117"/>
      <c r="FP17" s="116"/>
      <c r="FQ17" s="116"/>
      <c r="FR17" s="117"/>
      <c r="FS17" s="116"/>
      <c r="FT17" s="116"/>
      <c r="FU17" s="117"/>
      <c r="FV17" s="116"/>
      <c r="FW17" s="116"/>
      <c r="FX17" s="117"/>
      <c r="FY17" s="116"/>
      <c r="FZ17" s="116"/>
      <c r="GA17" s="117"/>
      <c r="GB17" s="116"/>
      <c r="GC17" s="116"/>
      <c r="GD17" s="117"/>
      <c r="GE17" s="116"/>
      <c r="GF17" s="116"/>
      <c r="GG17" s="117"/>
      <c r="GH17" s="116"/>
      <c r="GI17" s="116"/>
      <c r="GJ17" s="117"/>
      <c r="GK17" s="116"/>
      <c r="GL17" s="116"/>
      <c r="GM17" s="117"/>
      <c r="GN17" s="116"/>
      <c r="GO17" s="116"/>
      <c r="GP17" s="117"/>
      <c r="GQ17" s="116"/>
      <c r="GR17" s="116"/>
      <c r="GS17" s="117"/>
      <c r="GT17" s="116"/>
      <c r="GU17" s="116"/>
      <c r="GV17" s="117"/>
      <c r="GW17" s="116"/>
      <c r="GX17" s="116"/>
      <c r="GY17" s="117"/>
      <c r="GZ17" s="116"/>
      <c r="HA17" s="116"/>
      <c r="HB17" s="117"/>
      <c r="HC17" s="116"/>
      <c r="HD17" s="116"/>
      <c r="HE17" s="117"/>
      <c r="HF17" s="116"/>
      <c r="HG17" s="116"/>
      <c r="HH17" s="117"/>
      <c r="HI17" s="116"/>
      <c r="HJ17" s="116"/>
      <c r="HK17" s="117"/>
      <c r="HL17" s="116"/>
      <c r="HM17" s="116"/>
      <c r="HN17" s="117"/>
      <c r="HO17" s="116"/>
      <c r="HP17" s="116"/>
      <c r="HQ17" s="117"/>
      <c r="HR17" s="116"/>
      <c r="HS17" s="116"/>
      <c r="HT17" s="117"/>
      <c r="HU17" s="116"/>
      <c r="HV17" s="116"/>
      <c r="HW17" s="117"/>
      <c r="HX17" s="116"/>
      <c r="HY17" s="116"/>
      <c r="HZ17" s="117"/>
      <c r="IA17" s="116"/>
      <c r="IB17" s="116"/>
      <c r="IC17" s="117"/>
      <c r="ID17" s="116"/>
      <c r="IE17" s="116"/>
      <c r="IF17" s="117"/>
      <c r="IG17" s="116"/>
      <c r="IH17" s="116"/>
      <c r="II17" s="117"/>
      <c r="IJ17" s="116"/>
      <c r="IK17" s="116"/>
      <c r="IL17" s="117"/>
      <c r="IM17" s="116"/>
      <c r="IN17" s="116"/>
      <c r="IO17" s="117"/>
      <c r="IP17" s="116"/>
      <c r="IQ17" s="116"/>
      <c r="IR17" s="117"/>
      <c r="IS17" s="116"/>
      <c r="IT17" s="116"/>
      <c r="IU17" s="117"/>
      <c r="IV17" s="116"/>
    </row>
    <row r="18" spans="1:256" x14ac:dyDescent="0.2">
      <c r="A18" s="127" t="s">
        <v>402</v>
      </c>
      <c r="B18" s="123"/>
      <c r="C18" s="124"/>
      <c r="D18" s="130"/>
      <c r="E18" s="126"/>
      <c r="F18" s="117"/>
      <c r="G18" s="116"/>
      <c r="H18" s="116"/>
      <c r="I18" s="117"/>
      <c r="J18" s="116"/>
      <c r="K18" s="116"/>
      <c r="L18" s="117"/>
      <c r="M18" s="116"/>
      <c r="N18" s="116"/>
      <c r="O18" s="117"/>
      <c r="P18" s="116"/>
      <c r="Q18" s="116"/>
      <c r="R18" s="117"/>
      <c r="S18" s="116"/>
      <c r="T18" s="116"/>
      <c r="U18" s="117"/>
      <c r="V18" s="116"/>
      <c r="W18" s="116"/>
      <c r="X18" s="117"/>
      <c r="Y18" s="116"/>
      <c r="Z18" s="116"/>
      <c r="AA18" s="117"/>
      <c r="AB18" s="116"/>
      <c r="AC18" s="116"/>
      <c r="AD18" s="117"/>
      <c r="AE18" s="116"/>
      <c r="AF18" s="116"/>
      <c r="AG18" s="117"/>
      <c r="AH18" s="116"/>
      <c r="AI18" s="116"/>
      <c r="AJ18" s="117"/>
      <c r="AK18" s="116"/>
      <c r="AL18" s="116"/>
      <c r="AM18" s="117"/>
      <c r="AN18" s="116"/>
      <c r="AO18" s="116"/>
      <c r="AP18" s="117"/>
      <c r="AQ18" s="116"/>
      <c r="AR18" s="116"/>
      <c r="AS18" s="117"/>
      <c r="AT18" s="116"/>
      <c r="AU18" s="116"/>
      <c r="AV18" s="117"/>
      <c r="AW18" s="116"/>
      <c r="AX18" s="116"/>
      <c r="AY18" s="117"/>
      <c r="AZ18" s="116"/>
      <c r="BA18" s="116"/>
      <c r="BB18" s="117"/>
      <c r="BC18" s="116"/>
      <c r="BD18" s="116"/>
      <c r="BE18" s="117"/>
      <c r="BF18" s="116"/>
      <c r="BG18" s="116"/>
      <c r="BH18" s="117"/>
      <c r="BI18" s="116"/>
      <c r="BJ18" s="116"/>
      <c r="BK18" s="117"/>
      <c r="BL18" s="116"/>
      <c r="BM18" s="116"/>
      <c r="BN18" s="117"/>
      <c r="BO18" s="116"/>
      <c r="BP18" s="116"/>
      <c r="BQ18" s="117"/>
      <c r="BR18" s="116"/>
      <c r="BS18" s="116"/>
      <c r="BT18" s="117"/>
      <c r="BU18" s="116"/>
      <c r="BV18" s="116"/>
      <c r="BW18" s="117"/>
      <c r="BX18" s="116"/>
      <c r="BY18" s="116"/>
      <c r="BZ18" s="117"/>
      <c r="CA18" s="116"/>
      <c r="CB18" s="116"/>
      <c r="CC18" s="117"/>
      <c r="CD18" s="116"/>
      <c r="CE18" s="116"/>
      <c r="CF18" s="117"/>
      <c r="CG18" s="116"/>
      <c r="CH18" s="116"/>
      <c r="CI18" s="117"/>
      <c r="CJ18" s="116"/>
      <c r="CK18" s="116"/>
      <c r="CL18" s="117"/>
      <c r="CM18" s="116"/>
      <c r="CN18" s="116"/>
      <c r="CO18" s="117"/>
      <c r="CP18" s="116"/>
      <c r="CQ18" s="116"/>
      <c r="CR18" s="117"/>
      <c r="CS18" s="116"/>
      <c r="CT18" s="116"/>
      <c r="CU18" s="117"/>
      <c r="CV18" s="116"/>
      <c r="CW18" s="116"/>
      <c r="CX18" s="117"/>
      <c r="CY18" s="116"/>
      <c r="CZ18" s="116"/>
      <c r="DA18" s="117"/>
      <c r="DB18" s="116"/>
      <c r="DC18" s="116"/>
      <c r="DD18" s="117"/>
      <c r="DE18" s="116"/>
      <c r="DF18" s="116"/>
      <c r="DG18" s="117"/>
      <c r="DH18" s="116"/>
      <c r="DI18" s="116"/>
      <c r="DJ18" s="117"/>
      <c r="DK18" s="116"/>
      <c r="DL18" s="116"/>
      <c r="DM18" s="117"/>
      <c r="DN18" s="116"/>
      <c r="DO18" s="116"/>
      <c r="DP18" s="117"/>
      <c r="DQ18" s="116"/>
      <c r="DR18" s="116"/>
      <c r="DS18" s="117"/>
      <c r="DT18" s="116"/>
      <c r="DU18" s="116"/>
      <c r="DV18" s="117"/>
      <c r="DW18" s="116"/>
      <c r="DX18" s="116"/>
      <c r="DY18" s="117"/>
      <c r="DZ18" s="116"/>
      <c r="EA18" s="116"/>
      <c r="EB18" s="117"/>
      <c r="EC18" s="116"/>
      <c r="ED18" s="116"/>
      <c r="EE18" s="117"/>
      <c r="EF18" s="116"/>
      <c r="EG18" s="116"/>
      <c r="EH18" s="117"/>
      <c r="EI18" s="116"/>
      <c r="EJ18" s="116"/>
      <c r="EK18" s="117"/>
      <c r="EL18" s="116"/>
      <c r="EM18" s="116"/>
      <c r="EN18" s="117"/>
      <c r="EO18" s="116"/>
      <c r="EP18" s="116"/>
      <c r="EQ18" s="117"/>
      <c r="ER18" s="116"/>
      <c r="ES18" s="116"/>
      <c r="ET18" s="117"/>
      <c r="EU18" s="116"/>
      <c r="EV18" s="116"/>
      <c r="EW18" s="117"/>
      <c r="EX18" s="116"/>
      <c r="EY18" s="116"/>
      <c r="EZ18" s="117"/>
      <c r="FA18" s="116"/>
      <c r="FB18" s="116"/>
      <c r="FC18" s="117"/>
      <c r="FD18" s="116"/>
      <c r="FE18" s="116"/>
      <c r="FF18" s="117"/>
      <c r="FG18" s="116"/>
      <c r="FH18" s="116"/>
      <c r="FI18" s="117"/>
      <c r="FJ18" s="116"/>
      <c r="FK18" s="116"/>
      <c r="FL18" s="117"/>
      <c r="FM18" s="116"/>
      <c r="FN18" s="116"/>
      <c r="FO18" s="117"/>
      <c r="FP18" s="116"/>
      <c r="FQ18" s="116"/>
      <c r="FR18" s="117"/>
      <c r="FS18" s="116"/>
      <c r="FT18" s="116"/>
      <c r="FU18" s="117"/>
      <c r="FV18" s="116"/>
      <c r="FW18" s="116"/>
      <c r="FX18" s="117"/>
      <c r="FY18" s="116"/>
      <c r="FZ18" s="116"/>
      <c r="GA18" s="117"/>
      <c r="GB18" s="116"/>
      <c r="GC18" s="116"/>
      <c r="GD18" s="117"/>
      <c r="GE18" s="116"/>
      <c r="GF18" s="116"/>
      <c r="GG18" s="117"/>
      <c r="GH18" s="116"/>
      <c r="GI18" s="116"/>
      <c r="GJ18" s="117"/>
      <c r="GK18" s="116"/>
      <c r="GL18" s="116"/>
      <c r="GM18" s="117"/>
      <c r="GN18" s="116"/>
      <c r="GO18" s="116"/>
      <c r="GP18" s="117"/>
      <c r="GQ18" s="116"/>
      <c r="GR18" s="116"/>
      <c r="GS18" s="117"/>
      <c r="GT18" s="116"/>
      <c r="GU18" s="116"/>
      <c r="GV18" s="117"/>
      <c r="GW18" s="116"/>
      <c r="GX18" s="116"/>
      <c r="GY18" s="117"/>
      <c r="GZ18" s="116"/>
      <c r="HA18" s="116"/>
      <c r="HB18" s="117"/>
      <c r="HC18" s="116"/>
      <c r="HD18" s="116"/>
      <c r="HE18" s="117"/>
      <c r="HF18" s="116"/>
      <c r="HG18" s="116"/>
      <c r="HH18" s="117"/>
      <c r="HI18" s="116"/>
      <c r="HJ18" s="116"/>
      <c r="HK18" s="117"/>
      <c r="HL18" s="116"/>
      <c r="HM18" s="116"/>
      <c r="HN18" s="117"/>
      <c r="HO18" s="116"/>
      <c r="HP18" s="116"/>
      <c r="HQ18" s="117"/>
      <c r="HR18" s="116"/>
      <c r="HS18" s="116"/>
      <c r="HT18" s="117"/>
      <c r="HU18" s="116"/>
      <c r="HV18" s="116"/>
      <c r="HW18" s="117"/>
      <c r="HX18" s="116"/>
      <c r="HY18" s="116"/>
      <c r="HZ18" s="117"/>
      <c r="IA18" s="116"/>
      <c r="IB18" s="116"/>
      <c r="IC18" s="117"/>
      <c r="ID18" s="116"/>
      <c r="IE18" s="116"/>
      <c r="IF18" s="117"/>
      <c r="IG18" s="116"/>
      <c r="IH18" s="116"/>
      <c r="II18" s="117"/>
      <c r="IJ18" s="116"/>
      <c r="IK18" s="116"/>
      <c r="IL18" s="117"/>
      <c r="IM18" s="116"/>
      <c r="IN18" s="116"/>
      <c r="IO18" s="117"/>
      <c r="IP18" s="116"/>
      <c r="IQ18" s="116"/>
      <c r="IR18" s="117"/>
      <c r="IS18" s="116"/>
      <c r="IT18" s="116"/>
      <c r="IU18" s="117"/>
      <c r="IV18" s="116"/>
    </row>
    <row r="19" spans="1:256" x14ac:dyDescent="0.2">
      <c r="A19" s="127" t="s">
        <v>404</v>
      </c>
      <c r="B19" s="123"/>
      <c r="C19" s="124"/>
      <c r="D19" s="130"/>
      <c r="E19" s="126"/>
      <c r="F19" s="117"/>
      <c r="G19" s="116"/>
      <c r="H19" s="116"/>
      <c r="I19" s="117"/>
      <c r="J19" s="116"/>
      <c r="K19" s="116"/>
      <c r="L19" s="117"/>
      <c r="M19" s="116"/>
      <c r="N19" s="116"/>
      <c r="O19" s="117"/>
      <c r="P19" s="116"/>
      <c r="Q19" s="116"/>
      <c r="R19" s="117"/>
      <c r="S19" s="116"/>
      <c r="T19" s="116"/>
      <c r="U19" s="117"/>
      <c r="V19" s="116"/>
      <c r="W19" s="116"/>
      <c r="X19" s="117"/>
      <c r="Y19" s="116"/>
      <c r="Z19" s="116"/>
      <c r="AA19" s="117"/>
      <c r="AB19" s="116"/>
      <c r="AC19" s="116"/>
      <c r="AD19" s="117"/>
      <c r="AE19" s="116"/>
      <c r="AF19" s="116"/>
      <c r="AG19" s="117"/>
      <c r="AH19" s="116"/>
      <c r="AI19" s="116"/>
      <c r="AJ19" s="117"/>
      <c r="AK19" s="116"/>
      <c r="AL19" s="116"/>
      <c r="AM19" s="117"/>
      <c r="AN19" s="116"/>
      <c r="AO19" s="116"/>
      <c r="AP19" s="117"/>
      <c r="AQ19" s="116"/>
      <c r="AR19" s="116"/>
      <c r="AS19" s="117"/>
      <c r="AT19" s="116"/>
      <c r="AU19" s="116"/>
      <c r="AV19" s="117"/>
      <c r="AW19" s="116"/>
      <c r="AX19" s="116"/>
      <c r="AY19" s="117"/>
      <c r="AZ19" s="116"/>
      <c r="BA19" s="116"/>
      <c r="BB19" s="117"/>
      <c r="BC19" s="116"/>
      <c r="BD19" s="116"/>
      <c r="BE19" s="117"/>
      <c r="BF19" s="116"/>
      <c r="BG19" s="116"/>
      <c r="BH19" s="117"/>
      <c r="BI19" s="116"/>
      <c r="BJ19" s="116"/>
      <c r="BK19" s="117"/>
      <c r="BL19" s="116"/>
      <c r="BM19" s="116"/>
      <c r="BN19" s="117"/>
      <c r="BO19" s="116"/>
      <c r="BP19" s="116"/>
      <c r="BQ19" s="117"/>
      <c r="BR19" s="116"/>
      <c r="BS19" s="116"/>
      <c r="BT19" s="117"/>
      <c r="BU19" s="116"/>
      <c r="BV19" s="116"/>
      <c r="BW19" s="117"/>
      <c r="BX19" s="116"/>
      <c r="BY19" s="116"/>
      <c r="BZ19" s="117"/>
      <c r="CA19" s="116"/>
      <c r="CB19" s="116"/>
      <c r="CC19" s="117"/>
      <c r="CD19" s="116"/>
      <c r="CE19" s="116"/>
      <c r="CF19" s="117"/>
      <c r="CG19" s="116"/>
      <c r="CH19" s="116"/>
      <c r="CI19" s="117"/>
      <c r="CJ19" s="116"/>
      <c r="CK19" s="116"/>
      <c r="CL19" s="117"/>
      <c r="CM19" s="116"/>
      <c r="CN19" s="116"/>
      <c r="CO19" s="117"/>
      <c r="CP19" s="116"/>
      <c r="CQ19" s="116"/>
      <c r="CR19" s="117"/>
      <c r="CS19" s="116"/>
      <c r="CT19" s="116"/>
      <c r="CU19" s="117"/>
      <c r="CV19" s="116"/>
      <c r="CW19" s="116"/>
      <c r="CX19" s="117"/>
      <c r="CY19" s="116"/>
      <c r="CZ19" s="116"/>
      <c r="DA19" s="117"/>
      <c r="DB19" s="116"/>
      <c r="DC19" s="116"/>
      <c r="DD19" s="117"/>
      <c r="DE19" s="116"/>
      <c r="DF19" s="116"/>
      <c r="DG19" s="117"/>
      <c r="DH19" s="116"/>
      <c r="DI19" s="116"/>
      <c r="DJ19" s="117"/>
      <c r="DK19" s="116"/>
      <c r="DL19" s="116"/>
      <c r="DM19" s="117"/>
      <c r="DN19" s="116"/>
      <c r="DO19" s="116"/>
      <c r="DP19" s="117"/>
      <c r="DQ19" s="116"/>
      <c r="DR19" s="116"/>
      <c r="DS19" s="117"/>
      <c r="DT19" s="116"/>
      <c r="DU19" s="116"/>
      <c r="DV19" s="117"/>
      <c r="DW19" s="116"/>
      <c r="DX19" s="116"/>
      <c r="DY19" s="117"/>
      <c r="DZ19" s="116"/>
      <c r="EA19" s="116"/>
      <c r="EB19" s="117"/>
      <c r="EC19" s="116"/>
      <c r="ED19" s="116"/>
      <c r="EE19" s="117"/>
      <c r="EF19" s="116"/>
      <c r="EG19" s="116"/>
      <c r="EH19" s="117"/>
      <c r="EI19" s="116"/>
      <c r="EJ19" s="116"/>
      <c r="EK19" s="117"/>
      <c r="EL19" s="116"/>
      <c r="EM19" s="116"/>
      <c r="EN19" s="117"/>
      <c r="EO19" s="116"/>
      <c r="EP19" s="116"/>
      <c r="EQ19" s="117"/>
      <c r="ER19" s="116"/>
      <c r="ES19" s="116"/>
      <c r="ET19" s="117"/>
      <c r="EU19" s="116"/>
      <c r="EV19" s="116"/>
      <c r="EW19" s="117"/>
      <c r="EX19" s="116"/>
      <c r="EY19" s="116"/>
      <c r="EZ19" s="117"/>
      <c r="FA19" s="116"/>
      <c r="FB19" s="116"/>
      <c r="FC19" s="117"/>
      <c r="FD19" s="116"/>
      <c r="FE19" s="116"/>
      <c r="FF19" s="117"/>
      <c r="FG19" s="116"/>
      <c r="FH19" s="116"/>
      <c r="FI19" s="117"/>
      <c r="FJ19" s="116"/>
      <c r="FK19" s="116"/>
      <c r="FL19" s="117"/>
      <c r="FM19" s="116"/>
      <c r="FN19" s="116"/>
      <c r="FO19" s="117"/>
      <c r="FP19" s="116"/>
      <c r="FQ19" s="116"/>
      <c r="FR19" s="117"/>
      <c r="FS19" s="116"/>
      <c r="FT19" s="116"/>
      <c r="FU19" s="117"/>
      <c r="FV19" s="116"/>
      <c r="FW19" s="116"/>
      <c r="FX19" s="117"/>
      <c r="FY19" s="116"/>
      <c r="FZ19" s="116"/>
      <c r="GA19" s="117"/>
      <c r="GB19" s="116"/>
      <c r="GC19" s="116"/>
      <c r="GD19" s="117"/>
      <c r="GE19" s="116"/>
      <c r="GF19" s="116"/>
      <c r="GG19" s="117"/>
      <c r="GH19" s="116"/>
      <c r="GI19" s="116"/>
      <c r="GJ19" s="117"/>
      <c r="GK19" s="116"/>
      <c r="GL19" s="116"/>
      <c r="GM19" s="117"/>
      <c r="GN19" s="116"/>
      <c r="GO19" s="116"/>
      <c r="GP19" s="117"/>
      <c r="GQ19" s="116"/>
      <c r="GR19" s="116"/>
      <c r="GS19" s="117"/>
      <c r="GT19" s="116"/>
      <c r="GU19" s="116"/>
      <c r="GV19" s="117"/>
      <c r="GW19" s="116"/>
      <c r="GX19" s="116"/>
      <c r="GY19" s="117"/>
      <c r="GZ19" s="116"/>
      <c r="HA19" s="116"/>
      <c r="HB19" s="117"/>
      <c r="HC19" s="116"/>
      <c r="HD19" s="116"/>
      <c r="HE19" s="117"/>
      <c r="HF19" s="116"/>
      <c r="HG19" s="116"/>
      <c r="HH19" s="117"/>
      <c r="HI19" s="116"/>
      <c r="HJ19" s="116"/>
      <c r="HK19" s="117"/>
      <c r="HL19" s="116"/>
      <c r="HM19" s="116"/>
      <c r="HN19" s="117"/>
      <c r="HO19" s="116"/>
      <c r="HP19" s="116"/>
      <c r="HQ19" s="117"/>
      <c r="HR19" s="116"/>
      <c r="HS19" s="116"/>
      <c r="HT19" s="117"/>
      <c r="HU19" s="116"/>
      <c r="HV19" s="116"/>
      <c r="HW19" s="117"/>
      <c r="HX19" s="116"/>
      <c r="HY19" s="116"/>
      <c r="HZ19" s="117"/>
      <c r="IA19" s="116"/>
      <c r="IB19" s="116"/>
      <c r="IC19" s="117"/>
      <c r="ID19" s="116"/>
      <c r="IE19" s="116"/>
      <c r="IF19" s="117"/>
      <c r="IG19" s="116"/>
      <c r="IH19" s="116"/>
      <c r="II19" s="117"/>
      <c r="IJ19" s="116"/>
      <c r="IK19" s="116"/>
      <c r="IL19" s="117"/>
      <c r="IM19" s="116"/>
      <c r="IN19" s="116"/>
      <c r="IO19" s="117"/>
      <c r="IP19" s="116"/>
      <c r="IQ19" s="116"/>
      <c r="IR19" s="117"/>
      <c r="IS19" s="116"/>
      <c r="IT19" s="116"/>
      <c r="IU19" s="117"/>
      <c r="IV19" s="116"/>
    </row>
    <row r="20" spans="1:256" x14ac:dyDescent="0.2">
      <c r="A20" s="127" t="s">
        <v>405</v>
      </c>
      <c r="B20" s="123"/>
      <c r="C20" s="124"/>
      <c r="D20" s="130"/>
      <c r="E20" s="126"/>
      <c r="F20" s="117"/>
      <c r="G20" s="116"/>
      <c r="H20" s="116"/>
      <c r="I20" s="117"/>
      <c r="J20" s="116"/>
      <c r="K20" s="116"/>
      <c r="L20" s="117"/>
      <c r="M20" s="116"/>
      <c r="N20" s="116"/>
      <c r="O20" s="117"/>
      <c r="P20" s="116"/>
      <c r="Q20" s="116"/>
      <c r="R20" s="117"/>
      <c r="S20" s="116"/>
      <c r="T20" s="116"/>
      <c r="U20" s="117"/>
      <c r="V20" s="116"/>
      <c r="W20" s="116"/>
      <c r="X20" s="117"/>
      <c r="Y20" s="116"/>
      <c r="Z20" s="116"/>
      <c r="AA20" s="117"/>
      <c r="AB20" s="116"/>
      <c r="AC20" s="116"/>
      <c r="AD20" s="117"/>
      <c r="AE20" s="116"/>
      <c r="AF20" s="116"/>
      <c r="AG20" s="117"/>
      <c r="AH20" s="116"/>
      <c r="AI20" s="116"/>
      <c r="AJ20" s="117"/>
      <c r="AK20" s="116"/>
      <c r="AL20" s="116"/>
      <c r="AM20" s="117"/>
      <c r="AN20" s="116"/>
      <c r="AO20" s="116"/>
      <c r="AP20" s="117"/>
      <c r="AQ20" s="116"/>
      <c r="AR20" s="116"/>
      <c r="AS20" s="117"/>
      <c r="AT20" s="116"/>
      <c r="AU20" s="116"/>
      <c r="AV20" s="117"/>
      <c r="AW20" s="116"/>
      <c r="AX20" s="116"/>
      <c r="AY20" s="117"/>
      <c r="AZ20" s="116"/>
      <c r="BA20" s="116"/>
      <c r="BB20" s="117"/>
      <c r="BC20" s="116"/>
      <c r="BD20" s="116"/>
      <c r="BE20" s="117"/>
      <c r="BF20" s="116"/>
      <c r="BG20" s="116"/>
      <c r="BH20" s="117"/>
      <c r="BI20" s="116"/>
      <c r="BJ20" s="116"/>
      <c r="BK20" s="117"/>
      <c r="BL20" s="116"/>
      <c r="BM20" s="116"/>
      <c r="BN20" s="117"/>
      <c r="BO20" s="116"/>
      <c r="BP20" s="116"/>
      <c r="BQ20" s="117"/>
      <c r="BR20" s="116"/>
      <c r="BS20" s="116"/>
      <c r="BT20" s="117"/>
      <c r="BU20" s="116"/>
      <c r="BV20" s="116"/>
      <c r="BW20" s="117"/>
      <c r="BX20" s="116"/>
      <c r="BY20" s="116"/>
      <c r="BZ20" s="117"/>
      <c r="CA20" s="116"/>
      <c r="CB20" s="116"/>
      <c r="CC20" s="117"/>
      <c r="CD20" s="116"/>
      <c r="CE20" s="116"/>
      <c r="CF20" s="117"/>
      <c r="CG20" s="116"/>
      <c r="CH20" s="116"/>
      <c r="CI20" s="117"/>
      <c r="CJ20" s="116"/>
      <c r="CK20" s="116"/>
      <c r="CL20" s="117"/>
      <c r="CM20" s="116"/>
      <c r="CN20" s="116"/>
      <c r="CO20" s="117"/>
      <c r="CP20" s="116"/>
      <c r="CQ20" s="116"/>
      <c r="CR20" s="117"/>
      <c r="CS20" s="116"/>
      <c r="CT20" s="116"/>
      <c r="CU20" s="117"/>
      <c r="CV20" s="116"/>
      <c r="CW20" s="116"/>
      <c r="CX20" s="117"/>
      <c r="CY20" s="116"/>
      <c r="CZ20" s="116"/>
      <c r="DA20" s="117"/>
      <c r="DB20" s="116"/>
      <c r="DC20" s="116"/>
      <c r="DD20" s="117"/>
      <c r="DE20" s="116"/>
      <c r="DF20" s="116"/>
      <c r="DG20" s="117"/>
      <c r="DH20" s="116"/>
      <c r="DI20" s="116"/>
      <c r="DJ20" s="117"/>
      <c r="DK20" s="116"/>
      <c r="DL20" s="116"/>
      <c r="DM20" s="117"/>
      <c r="DN20" s="116"/>
      <c r="DO20" s="116"/>
      <c r="DP20" s="117"/>
      <c r="DQ20" s="116"/>
      <c r="DR20" s="116"/>
      <c r="DS20" s="117"/>
      <c r="DT20" s="116"/>
      <c r="DU20" s="116"/>
      <c r="DV20" s="117"/>
      <c r="DW20" s="116"/>
      <c r="DX20" s="116"/>
      <c r="DY20" s="117"/>
      <c r="DZ20" s="116"/>
      <c r="EA20" s="116"/>
      <c r="EB20" s="117"/>
      <c r="EC20" s="116"/>
      <c r="ED20" s="116"/>
      <c r="EE20" s="117"/>
      <c r="EF20" s="116"/>
      <c r="EG20" s="116"/>
      <c r="EH20" s="117"/>
      <c r="EI20" s="116"/>
      <c r="EJ20" s="116"/>
      <c r="EK20" s="117"/>
      <c r="EL20" s="116"/>
      <c r="EM20" s="116"/>
      <c r="EN20" s="117"/>
      <c r="EO20" s="116"/>
      <c r="EP20" s="116"/>
      <c r="EQ20" s="117"/>
      <c r="ER20" s="116"/>
      <c r="ES20" s="116"/>
      <c r="ET20" s="117"/>
      <c r="EU20" s="116"/>
      <c r="EV20" s="116"/>
      <c r="EW20" s="117"/>
      <c r="EX20" s="116"/>
      <c r="EY20" s="116"/>
      <c r="EZ20" s="117"/>
      <c r="FA20" s="116"/>
      <c r="FB20" s="116"/>
      <c r="FC20" s="117"/>
      <c r="FD20" s="116"/>
      <c r="FE20" s="116"/>
      <c r="FF20" s="117"/>
      <c r="FG20" s="116"/>
      <c r="FH20" s="116"/>
      <c r="FI20" s="117"/>
      <c r="FJ20" s="116"/>
      <c r="FK20" s="116"/>
      <c r="FL20" s="117"/>
      <c r="FM20" s="116"/>
      <c r="FN20" s="116"/>
      <c r="FO20" s="117"/>
      <c r="FP20" s="116"/>
      <c r="FQ20" s="116"/>
      <c r="FR20" s="117"/>
      <c r="FS20" s="116"/>
      <c r="FT20" s="116"/>
      <c r="FU20" s="117"/>
      <c r="FV20" s="116"/>
      <c r="FW20" s="116"/>
      <c r="FX20" s="117"/>
      <c r="FY20" s="116"/>
      <c r="FZ20" s="116"/>
      <c r="GA20" s="117"/>
      <c r="GB20" s="116"/>
      <c r="GC20" s="116"/>
      <c r="GD20" s="117"/>
      <c r="GE20" s="116"/>
      <c r="GF20" s="116"/>
      <c r="GG20" s="117"/>
      <c r="GH20" s="116"/>
      <c r="GI20" s="116"/>
      <c r="GJ20" s="117"/>
      <c r="GK20" s="116"/>
      <c r="GL20" s="116"/>
      <c r="GM20" s="117"/>
      <c r="GN20" s="116"/>
      <c r="GO20" s="116"/>
      <c r="GP20" s="117"/>
      <c r="GQ20" s="116"/>
      <c r="GR20" s="116"/>
      <c r="GS20" s="117"/>
      <c r="GT20" s="116"/>
      <c r="GU20" s="116"/>
      <c r="GV20" s="117"/>
      <c r="GW20" s="116"/>
      <c r="GX20" s="116"/>
      <c r="GY20" s="117"/>
      <c r="GZ20" s="116"/>
      <c r="HA20" s="116"/>
      <c r="HB20" s="117"/>
      <c r="HC20" s="116"/>
      <c r="HD20" s="116"/>
      <c r="HE20" s="117"/>
      <c r="HF20" s="116"/>
      <c r="HG20" s="116"/>
      <c r="HH20" s="117"/>
      <c r="HI20" s="116"/>
      <c r="HJ20" s="116"/>
      <c r="HK20" s="117"/>
      <c r="HL20" s="116"/>
      <c r="HM20" s="116"/>
      <c r="HN20" s="117"/>
      <c r="HO20" s="116"/>
      <c r="HP20" s="116"/>
      <c r="HQ20" s="117"/>
      <c r="HR20" s="116"/>
      <c r="HS20" s="116"/>
      <c r="HT20" s="117"/>
      <c r="HU20" s="116"/>
      <c r="HV20" s="116"/>
      <c r="HW20" s="117"/>
      <c r="HX20" s="116"/>
      <c r="HY20" s="116"/>
      <c r="HZ20" s="117"/>
      <c r="IA20" s="116"/>
      <c r="IB20" s="116"/>
      <c r="IC20" s="117"/>
      <c r="ID20" s="116"/>
      <c r="IE20" s="116"/>
      <c r="IF20" s="117"/>
      <c r="IG20" s="116"/>
      <c r="IH20" s="116"/>
      <c r="II20" s="117"/>
      <c r="IJ20" s="116"/>
      <c r="IK20" s="116"/>
      <c r="IL20" s="117"/>
      <c r="IM20" s="116"/>
      <c r="IN20" s="116"/>
      <c r="IO20" s="117"/>
      <c r="IP20" s="116"/>
      <c r="IQ20" s="116"/>
      <c r="IR20" s="117"/>
      <c r="IS20" s="116"/>
      <c r="IT20" s="116"/>
      <c r="IU20" s="117"/>
      <c r="IV20" s="116"/>
    </row>
    <row r="21" spans="1:256" x14ac:dyDescent="0.2">
      <c r="A21" s="127" t="s">
        <v>406</v>
      </c>
      <c r="B21" s="123"/>
      <c r="C21" s="124"/>
      <c r="D21" s="130"/>
      <c r="E21" s="126"/>
      <c r="F21" s="117"/>
      <c r="G21" s="116"/>
      <c r="H21" s="116"/>
      <c r="I21" s="117"/>
      <c r="J21" s="116"/>
      <c r="K21" s="116"/>
      <c r="L21" s="117"/>
      <c r="M21" s="116"/>
      <c r="N21" s="116"/>
      <c r="O21" s="117"/>
      <c r="P21" s="116"/>
      <c r="Q21" s="116"/>
      <c r="R21" s="117"/>
      <c r="S21" s="116"/>
      <c r="T21" s="116"/>
      <c r="U21" s="117"/>
      <c r="V21" s="116"/>
      <c r="W21" s="116"/>
      <c r="X21" s="117"/>
      <c r="Y21" s="116"/>
      <c r="Z21" s="116"/>
      <c r="AA21" s="117"/>
      <c r="AB21" s="116"/>
      <c r="AC21" s="116"/>
      <c r="AD21" s="117"/>
      <c r="AE21" s="116"/>
      <c r="AF21" s="116"/>
      <c r="AG21" s="117"/>
      <c r="AH21" s="116"/>
      <c r="AI21" s="116"/>
      <c r="AJ21" s="117"/>
      <c r="AK21" s="116"/>
      <c r="AL21" s="116"/>
      <c r="AM21" s="117"/>
      <c r="AN21" s="116"/>
      <c r="AO21" s="116"/>
      <c r="AP21" s="117"/>
      <c r="AQ21" s="116"/>
      <c r="AR21" s="116"/>
      <c r="AS21" s="117"/>
      <c r="AT21" s="116"/>
      <c r="AU21" s="116"/>
      <c r="AV21" s="117"/>
      <c r="AW21" s="116"/>
      <c r="AX21" s="116"/>
      <c r="AY21" s="117"/>
      <c r="AZ21" s="116"/>
      <c r="BA21" s="116"/>
      <c r="BB21" s="117"/>
      <c r="BC21" s="116"/>
      <c r="BD21" s="116"/>
      <c r="BE21" s="117"/>
      <c r="BF21" s="116"/>
      <c r="BG21" s="116"/>
      <c r="BH21" s="117"/>
      <c r="BI21" s="116"/>
      <c r="BJ21" s="116"/>
      <c r="BK21" s="117"/>
      <c r="BL21" s="116"/>
      <c r="BM21" s="116"/>
      <c r="BN21" s="117"/>
      <c r="BO21" s="116"/>
      <c r="BP21" s="116"/>
      <c r="BQ21" s="117"/>
      <c r="BR21" s="116"/>
      <c r="BS21" s="116"/>
      <c r="BT21" s="117"/>
      <c r="BU21" s="116"/>
      <c r="BV21" s="116"/>
      <c r="BW21" s="117"/>
      <c r="BX21" s="116"/>
      <c r="BY21" s="116"/>
      <c r="BZ21" s="117"/>
      <c r="CA21" s="116"/>
      <c r="CB21" s="116"/>
      <c r="CC21" s="117"/>
      <c r="CD21" s="116"/>
      <c r="CE21" s="116"/>
      <c r="CF21" s="117"/>
      <c r="CG21" s="116"/>
      <c r="CH21" s="116"/>
      <c r="CI21" s="117"/>
      <c r="CJ21" s="116"/>
      <c r="CK21" s="116"/>
      <c r="CL21" s="117"/>
      <c r="CM21" s="116"/>
      <c r="CN21" s="116"/>
      <c r="CO21" s="117"/>
      <c r="CP21" s="116"/>
      <c r="CQ21" s="116"/>
      <c r="CR21" s="117"/>
      <c r="CS21" s="116"/>
      <c r="CT21" s="116"/>
      <c r="CU21" s="117"/>
      <c r="CV21" s="116"/>
      <c r="CW21" s="116"/>
      <c r="CX21" s="117"/>
      <c r="CY21" s="116"/>
      <c r="CZ21" s="116"/>
      <c r="DA21" s="117"/>
      <c r="DB21" s="116"/>
      <c r="DC21" s="116"/>
      <c r="DD21" s="117"/>
      <c r="DE21" s="116"/>
      <c r="DF21" s="116"/>
      <c r="DG21" s="117"/>
      <c r="DH21" s="116"/>
      <c r="DI21" s="116"/>
      <c r="DJ21" s="117"/>
      <c r="DK21" s="116"/>
      <c r="DL21" s="116"/>
      <c r="DM21" s="117"/>
      <c r="DN21" s="116"/>
      <c r="DO21" s="116"/>
      <c r="DP21" s="117"/>
      <c r="DQ21" s="116"/>
      <c r="DR21" s="116"/>
      <c r="DS21" s="117"/>
      <c r="DT21" s="116"/>
      <c r="DU21" s="116"/>
      <c r="DV21" s="117"/>
      <c r="DW21" s="116"/>
      <c r="DX21" s="116"/>
      <c r="DY21" s="117"/>
      <c r="DZ21" s="116"/>
      <c r="EA21" s="116"/>
      <c r="EB21" s="117"/>
      <c r="EC21" s="116"/>
      <c r="ED21" s="116"/>
      <c r="EE21" s="117"/>
      <c r="EF21" s="116"/>
      <c r="EG21" s="116"/>
      <c r="EH21" s="117"/>
      <c r="EI21" s="116"/>
      <c r="EJ21" s="116"/>
      <c r="EK21" s="117"/>
      <c r="EL21" s="116"/>
      <c r="EM21" s="116"/>
      <c r="EN21" s="117"/>
      <c r="EO21" s="116"/>
      <c r="EP21" s="116"/>
      <c r="EQ21" s="117"/>
      <c r="ER21" s="116"/>
      <c r="ES21" s="116"/>
      <c r="ET21" s="117"/>
      <c r="EU21" s="116"/>
      <c r="EV21" s="116"/>
      <c r="EW21" s="117"/>
      <c r="EX21" s="116"/>
      <c r="EY21" s="116"/>
      <c r="EZ21" s="117"/>
      <c r="FA21" s="116"/>
      <c r="FB21" s="116"/>
      <c r="FC21" s="117"/>
      <c r="FD21" s="116"/>
      <c r="FE21" s="116"/>
      <c r="FF21" s="117"/>
      <c r="FG21" s="116"/>
      <c r="FH21" s="116"/>
      <c r="FI21" s="117"/>
      <c r="FJ21" s="116"/>
      <c r="FK21" s="116"/>
      <c r="FL21" s="117"/>
      <c r="FM21" s="116"/>
      <c r="FN21" s="116"/>
      <c r="FO21" s="117"/>
      <c r="FP21" s="116"/>
      <c r="FQ21" s="116"/>
      <c r="FR21" s="117"/>
      <c r="FS21" s="116"/>
      <c r="FT21" s="116"/>
      <c r="FU21" s="117"/>
      <c r="FV21" s="116"/>
      <c r="FW21" s="116"/>
      <c r="FX21" s="117"/>
      <c r="FY21" s="116"/>
      <c r="FZ21" s="116"/>
      <c r="GA21" s="117"/>
      <c r="GB21" s="116"/>
      <c r="GC21" s="116"/>
      <c r="GD21" s="117"/>
      <c r="GE21" s="116"/>
      <c r="GF21" s="116"/>
      <c r="GG21" s="117"/>
      <c r="GH21" s="116"/>
      <c r="GI21" s="116"/>
      <c r="GJ21" s="117"/>
      <c r="GK21" s="116"/>
      <c r="GL21" s="116"/>
      <c r="GM21" s="117"/>
      <c r="GN21" s="116"/>
      <c r="GO21" s="116"/>
      <c r="GP21" s="117"/>
      <c r="GQ21" s="116"/>
      <c r="GR21" s="116"/>
      <c r="GS21" s="117"/>
      <c r="GT21" s="116"/>
      <c r="GU21" s="116"/>
      <c r="GV21" s="117"/>
      <c r="GW21" s="116"/>
      <c r="GX21" s="116"/>
      <c r="GY21" s="117"/>
      <c r="GZ21" s="116"/>
      <c r="HA21" s="116"/>
      <c r="HB21" s="117"/>
      <c r="HC21" s="116"/>
      <c r="HD21" s="116"/>
      <c r="HE21" s="117"/>
      <c r="HF21" s="116"/>
      <c r="HG21" s="116"/>
      <c r="HH21" s="117"/>
      <c r="HI21" s="116"/>
      <c r="HJ21" s="116"/>
      <c r="HK21" s="117"/>
      <c r="HL21" s="116"/>
      <c r="HM21" s="116"/>
      <c r="HN21" s="117"/>
      <c r="HO21" s="116"/>
      <c r="HP21" s="116"/>
      <c r="HQ21" s="117"/>
      <c r="HR21" s="116"/>
      <c r="HS21" s="116"/>
      <c r="HT21" s="117"/>
      <c r="HU21" s="116"/>
      <c r="HV21" s="116"/>
      <c r="HW21" s="117"/>
      <c r="HX21" s="116"/>
      <c r="HY21" s="116"/>
      <c r="HZ21" s="117"/>
      <c r="IA21" s="116"/>
      <c r="IB21" s="116"/>
      <c r="IC21" s="117"/>
      <c r="ID21" s="116"/>
      <c r="IE21" s="116"/>
      <c r="IF21" s="117"/>
      <c r="IG21" s="116"/>
      <c r="IH21" s="116"/>
      <c r="II21" s="117"/>
      <c r="IJ21" s="116"/>
      <c r="IK21" s="116"/>
      <c r="IL21" s="117"/>
      <c r="IM21" s="116"/>
      <c r="IN21" s="116"/>
      <c r="IO21" s="117"/>
      <c r="IP21" s="116"/>
      <c r="IQ21" s="116"/>
      <c r="IR21" s="117"/>
      <c r="IS21" s="116"/>
      <c r="IT21" s="116"/>
      <c r="IU21" s="117"/>
      <c r="IV21" s="116"/>
    </row>
    <row r="22" spans="1:256" x14ac:dyDescent="0.2">
      <c r="A22" s="127" t="s">
        <v>519</v>
      </c>
      <c r="B22" s="123"/>
      <c r="C22" s="124"/>
      <c r="D22" s="130"/>
      <c r="E22" s="126"/>
      <c r="F22" s="117"/>
      <c r="G22" s="116"/>
      <c r="H22" s="116"/>
      <c r="I22" s="117"/>
      <c r="J22" s="116"/>
      <c r="K22" s="116"/>
      <c r="L22" s="117"/>
      <c r="M22" s="116"/>
      <c r="N22" s="116"/>
      <c r="O22" s="117"/>
      <c r="P22" s="116"/>
      <c r="Q22" s="116"/>
      <c r="R22" s="117"/>
      <c r="S22" s="116"/>
      <c r="T22" s="116"/>
      <c r="U22" s="117"/>
      <c r="V22" s="116"/>
      <c r="W22" s="116"/>
      <c r="X22" s="117"/>
      <c r="Y22" s="116"/>
      <c r="Z22" s="116"/>
      <c r="AA22" s="117"/>
      <c r="AB22" s="116"/>
      <c r="AC22" s="116"/>
      <c r="AD22" s="117"/>
      <c r="AE22" s="116"/>
      <c r="AF22" s="116"/>
      <c r="AG22" s="117"/>
      <c r="AH22" s="116"/>
      <c r="AI22" s="116"/>
      <c r="AJ22" s="117"/>
      <c r="AK22" s="116"/>
      <c r="AL22" s="116"/>
      <c r="AM22" s="117"/>
      <c r="AN22" s="116"/>
      <c r="AO22" s="116"/>
      <c r="AP22" s="117"/>
      <c r="AQ22" s="116"/>
      <c r="AR22" s="116"/>
      <c r="AS22" s="117"/>
      <c r="AT22" s="116"/>
      <c r="AU22" s="116"/>
      <c r="AV22" s="117"/>
      <c r="AW22" s="116"/>
      <c r="AX22" s="116"/>
      <c r="AY22" s="117"/>
      <c r="AZ22" s="116"/>
      <c r="BA22" s="116"/>
      <c r="BB22" s="117"/>
      <c r="BC22" s="116"/>
      <c r="BD22" s="116"/>
      <c r="BE22" s="117"/>
      <c r="BF22" s="116"/>
      <c r="BG22" s="116"/>
      <c r="BH22" s="117"/>
      <c r="BI22" s="116"/>
      <c r="BJ22" s="116"/>
      <c r="BK22" s="117"/>
      <c r="BL22" s="116"/>
      <c r="BM22" s="116"/>
      <c r="BN22" s="117"/>
      <c r="BO22" s="116"/>
      <c r="BP22" s="116"/>
      <c r="BQ22" s="117"/>
      <c r="BR22" s="116"/>
      <c r="BS22" s="116"/>
      <c r="BT22" s="117"/>
      <c r="BU22" s="116"/>
      <c r="BV22" s="116"/>
      <c r="BW22" s="117"/>
      <c r="BX22" s="116"/>
      <c r="BY22" s="116"/>
      <c r="BZ22" s="117"/>
      <c r="CA22" s="116"/>
      <c r="CB22" s="116"/>
      <c r="CC22" s="117"/>
      <c r="CD22" s="116"/>
      <c r="CE22" s="116"/>
      <c r="CF22" s="117"/>
      <c r="CG22" s="116"/>
      <c r="CH22" s="116"/>
      <c r="CI22" s="117"/>
      <c r="CJ22" s="116"/>
      <c r="CK22" s="116"/>
      <c r="CL22" s="117"/>
      <c r="CM22" s="116"/>
      <c r="CN22" s="116"/>
      <c r="CO22" s="117"/>
      <c r="CP22" s="116"/>
      <c r="CQ22" s="116"/>
      <c r="CR22" s="117"/>
      <c r="CS22" s="116"/>
      <c r="CT22" s="116"/>
      <c r="CU22" s="117"/>
      <c r="CV22" s="116"/>
      <c r="CW22" s="116"/>
      <c r="CX22" s="117"/>
      <c r="CY22" s="116"/>
      <c r="CZ22" s="116"/>
      <c r="DA22" s="117"/>
      <c r="DB22" s="116"/>
      <c r="DC22" s="116"/>
      <c r="DD22" s="117"/>
      <c r="DE22" s="116"/>
      <c r="DF22" s="116"/>
      <c r="DG22" s="117"/>
      <c r="DH22" s="116"/>
      <c r="DI22" s="116"/>
      <c r="DJ22" s="117"/>
      <c r="DK22" s="116"/>
      <c r="DL22" s="116"/>
      <c r="DM22" s="117"/>
      <c r="DN22" s="116"/>
      <c r="DO22" s="116"/>
      <c r="DP22" s="117"/>
      <c r="DQ22" s="116"/>
      <c r="DR22" s="116"/>
      <c r="DS22" s="117"/>
      <c r="DT22" s="116"/>
      <c r="DU22" s="116"/>
      <c r="DV22" s="117"/>
      <c r="DW22" s="116"/>
      <c r="DX22" s="116"/>
      <c r="DY22" s="117"/>
      <c r="DZ22" s="116"/>
      <c r="EA22" s="116"/>
      <c r="EB22" s="117"/>
      <c r="EC22" s="116"/>
      <c r="ED22" s="116"/>
      <c r="EE22" s="117"/>
      <c r="EF22" s="116"/>
      <c r="EG22" s="116"/>
      <c r="EH22" s="117"/>
      <c r="EI22" s="116"/>
      <c r="EJ22" s="116"/>
      <c r="EK22" s="117"/>
      <c r="EL22" s="116"/>
      <c r="EM22" s="116"/>
      <c r="EN22" s="117"/>
      <c r="EO22" s="116"/>
      <c r="EP22" s="116"/>
      <c r="EQ22" s="117"/>
      <c r="ER22" s="116"/>
      <c r="ES22" s="116"/>
      <c r="ET22" s="117"/>
      <c r="EU22" s="116"/>
      <c r="EV22" s="116"/>
      <c r="EW22" s="117"/>
      <c r="EX22" s="116"/>
      <c r="EY22" s="116"/>
      <c r="EZ22" s="117"/>
      <c r="FA22" s="116"/>
      <c r="FB22" s="116"/>
      <c r="FC22" s="117"/>
      <c r="FD22" s="116"/>
      <c r="FE22" s="116"/>
      <c r="FF22" s="117"/>
      <c r="FG22" s="116"/>
      <c r="FH22" s="116"/>
      <c r="FI22" s="117"/>
      <c r="FJ22" s="116"/>
      <c r="FK22" s="116"/>
      <c r="FL22" s="117"/>
      <c r="FM22" s="116"/>
      <c r="FN22" s="116"/>
      <c r="FO22" s="117"/>
      <c r="FP22" s="116"/>
      <c r="FQ22" s="116"/>
      <c r="FR22" s="117"/>
      <c r="FS22" s="116"/>
      <c r="FT22" s="116"/>
      <c r="FU22" s="117"/>
      <c r="FV22" s="116"/>
      <c r="FW22" s="116"/>
      <c r="FX22" s="117"/>
      <c r="FY22" s="116"/>
      <c r="FZ22" s="116"/>
      <c r="GA22" s="117"/>
      <c r="GB22" s="116"/>
      <c r="GC22" s="116"/>
      <c r="GD22" s="117"/>
      <c r="GE22" s="116"/>
      <c r="GF22" s="116"/>
      <c r="GG22" s="117"/>
      <c r="GH22" s="116"/>
      <c r="GI22" s="116"/>
      <c r="GJ22" s="117"/>
      <c r="GK22" s="116"/>
      <c r="GL22" s="116"/>
      <c r="GM22" s="117"/>
      <c r="GN22" s="116"/>
      <c r="GO22" s="116"/>
      <c r="GP22" s="117"/>
      <c r="GQ22" s="116"/>
      <c r="GR22" s="116"/>
      <c r="GS22" s="117"/>
      <c r="GT22" s="116"/>
      <c r="GU22" s="116"/>
      <c r="GV22" s="117"/>
      <c r="GW22" s="116"/>
      <c r="GX22" s="116"/>
      <c r="GY22" s="117"/>
      <c r="GZ22" s="116"/>
      <c r="HA22" s="116"/>
      <c r="HB22" s="117"/>
      <c r="HC22" s="116"/>
      <c r="HD22" s="116"/>
      <c r="HE22" s="117"/>
      <c r="HF22" s="116"/>
      <c r="HG22" s="116"/>
      <c r="HH22" s="117"/>
      <c r="HI22" s="116"/>
      <c r="HJ22" s="116"/>
      <c r="HK22" s="117"/>
      <c r="HL22" s="116"/>
      <c r="HM22" s="116"/>
      <c r="HN22" s="117"/>
      <c r="HO22" s="116"/>
      <c r="HP22" s="116"/>
      <c r="HQ22" s="117"/>
      <c r="HR22" s="116"/>
      <c r="HS22" s="116"/>
      <c r="HT22" s="117"/>
      <c r="HU22" s="116"/>
      <c r="HV22" s="116"/>
      <c r="HW22" s="117"/>
      <c r="HX22" s="116"/>
      <c r="HY22" s="116"/>
      <c r="HZ22" s="117"/>
      <c r="IA22" s="116"/>
      <c r="IB22" s="116"/>
      <c r="IC22" s="117"/>
      <c r="ID22" s="116"/>
      <c r="IE22" s="116"/>
      <c r="IF22" s="117"/>
      <c r="IG22" s="116"/>
      <c r="IH22" s="116"/>
      <c r="II22" s="117"/>
      <c r="IJ22" s="116"/>
      <c r="IK22" s="116"/>
      <c r="IL22" s="117"/>
      <c r="IM22" s="116"/>
      <c r="IN22" s="116"/>
      <c r="IO22" s="117"/>
      <c r="IP22" s="116"/>
      <c r="IQ22" s="116"/>
      <c r="IR22" s="117"/>
      <c r="IS22" s="116"/>
      <c r="IT22" s="116"/>
      <c r="IU22" s="117"/>
      <c r="IV22" s="116"/>
    </row>
    <row r="23" spans="1:256" x14ac:dyDescent="0.2">
      <c r="A23" s="127" t="s">
        <v>521</v>
      </c>
      <c r="B23" s="123"/>
      <c r="C23" s="124"/>
      <c r="D23" s="130"/>
      <c r="E23" s="126"/>
      <c r="F23" s="117"/>
      <c r="G23" s="116"/>
      <c r="H23" s="116"/>
      <c r="I23" s="117"/>
      <c r="J23" s="116"/>
      <c r="K23" s="116"/>
      <c r="L23" s="117"/>
      <c r="M23" s="116"/>
      <c r="N23" s="116"/>
      <c r="O23" s="117"/>
      <c r="P23" s="116"/>
      <c r="Q23" s="116"/>
      <c r="R23" s="117"/>
      <c r="S23" s="116"/>
      <c r="T23" s="116"/>
      <c r="U23" s="117"/>
      <c r="V23" s="116"/>
      <c r="W23" s="116"/>
      <c r="X23" s="117"/>
      <c r="Y23" s="116"/>
      <c r="Z23" s="116"/>
      <c r="AA23" s="117"/>
      <c r="AB23" s="116"/>
      <c r="AC23" s="116"/>
      <c r="AD23" s="117"/>
      <c r="AE23" s="116"/>
      <c r="AF23" s="116"/>
      <c r="AG23" s="117"/>
      <c r="AH23" s="116"/>
      <c r="AI23" s="116"/>
      <c r="AJ23" s="117"/>
      <c r="AK23" s="116"/>
      <c r="AL23" s="116"/>
      <c r="AM23" s="117"/>
      <c r="AN23" s="116"/>
      <c r="AO23" s="116"/>
      <c r="AP23" s="117"/>
      <c r="AQ23" s="116"/>
      <c r="AR23" s="116"/>
      <c r="AS23" s="117"/>
      <c r="AT23" s="116"/>
      <c r="AU23" s="116"/>
      <c r="AV23" s="117"/>
      <c r="AW23" s="116"/>
      <c r="AX23" s="116"/>
      <c r="AY23" s="117"/>
      <c r="AZ23" s="116"/>
      <c r="BA23" s="116"/>
      <c r="BB23" s="117"/>
      <c r="BC23" s="116"/>
      <c r="BD23" s="116"/>
      <c r="BE23" s="117"/>
      <c r="BF23" s="116"/>
      <c r="BG23" s="116"/>
      <c r="BH23" s="117"/>
      <c r="BI23" s="116"/>
      <c r="BJ23" s="116"/>
      <c r="BK23" s="117"/>
      <c r="BL23" s="116"/>
      <c r="BM23" s="116"/>
      <c r="BN23" s="117"/>
      <c r="BO23" s="116"/>
      <c r="BP23" s="116"/>
      <c r="BQ23" s="117"/>
      <c r="BR23" s="116"/>
      <c r="BS23" s="116"/>
      <c r="BT23" s="117"/>
      <c r="BU23" s="116"/>
      <c r="BV23" s="116"/>
      <c r="BW23" s="117"/>
      <c r="BX23" s="116"/>
      <c r="BY23" s="116"/>
      <c r="BZ23" s="117"/>
      <c r="CA23" s="116"/>
      <c r="CB23" s="116"/>
      <c r="CC23" s="117"/>
      <c r="CD23" s="116"/>
      <c r="CE23" s="116"/>
      <c r="CF23" s="117"/>
      <c r="CG23" s="116"/>
      <c r="CH23" s="116"/>
      <c r="CI23" s="117"/>
      <c r="CJ23" s="116"/>
      <c r="CK23" s="116"/>
      <c r="CL23" s="117"/>
      <c r="CM23" s="116"/>
      <c r="CN23" s="116"/>
      <c r="CO23" s="117"/>
      <c r="CP23" s="116"/>
      <c r="CQ23" s="116"/>
      <c r="CR23" s="117"/>
      <c r="CS23" s="116"/>
      <c r="CT23" s="116"/>
      <c r="CU23" s="117"/>
      <c r="CV23" s="116"/>
      <c r="CW23" s="116"/>
      <c r="CX23" s="117"/>
      <c r="CY23" s="116"/>
      <c r="CZ23" s="116"/>
      <c r="DA23" s="117"/>
      <c r="DB23" s="116"/>
      <c r="DC23" s="116"/>
      <c r="DD23" s="117"/>
      <c r="DE23" s="116"/>
      <c r="DF23" s="116"/>
      <c r="DG23" s="117"/>
      <c r="DH23" s="116"/>
      <c r="DI23" s="116"/>
      <c r="DJ23" s="117"/>
      <c r="DK23" s="116"/>
      <c r="DL23" s="116"/>
      <c r="DM23" s="117"/>
      <c r="DN23" s="116"/>
      <c r="DO23" s="116"/>
      <c r="DP23" s="117"/>
      <c r="DQ23" s="116"/>
      <c r="DR23" s="116"/>
      <c r="DS23" s="117"/>
      <c r="DT23" s="116"/>
      <c r="DU23" s="116"/>
      <c r="DV23" s="117"/>
      <c r="DW23" s="116"/>
      <c r="DX23" s="116"/>
      <c r="DY23" s="117"/>
      <c r="DZ23" s="116"/>
      <c r="EA23" s="116"/>
      <c r="EB23" s="117"/>
      <c r="EC23" s="116"/>
      <c r="ED23" s="116"/>
      <c r="EE23" s="117"/>
      <c r="EF23" s="116"/>
      <c r="EG23" s="116"/>
      <c r="EH23" s="117"/>
      <c r="EI23" s="116"/>
      <c r="EJ23" s="116"/>
      <c r="EK23" s="117"/>
      <c r="EL23" s="116"/>
      <c r="EM23" s="116"/>
      <c r="EN23" s="117"/>
      <c r="EO23" s="116"/>
      <c r="EP23" s="116"/>
      <c r="EQ23" s="117"/>
      <c r="ER23" s="116"/>
      <c r="ES23" s="116"/>
      <c r="ET23" s="117"/>
      <c r="EU23" s="116"/>
      <c r="EV23" s="116"/>
      <c r="EW23" s="117"/>
      <c r="EX23" s="116"/>
      <c r="EY23" s="116"/>
      <c r="EZ23" s="117"/>
      <c r="FA23" s="116"/>
      <c r="FB23" s="116"/>
      <c r="FC23" s="117"/>
      <c r="FD23" s="116"/>
      <c r="FE23" s="116"/>
      <c r="FF23" s="117"/>
      <c r="FG23" s="116"/>
      <c r="FH23" s="116"/>
      <c r="FI23" s="117"/>
      <c r="FJ23" s="116"/>
      <c r="FK23" s="116"/>
      <c r="FL23" s="117"/>
      <c r="FM23" s="116"/>
      <c r="FN23" s="116"/>
      <c r="FO23" s="117"/>
      <c r="FP23" s="116"/>
      <c r="FQ23" s="116"/>
      <c r="FR23" s="117"/>
      <c r="FS23" s="116"/>
      <c r="FT23" s="116"/>
      <c r="FU23" s="117"/>
      <c r="FV23" s="116"/>
      <c r="FW23" s="116"/>
      <c r="FX23" s="117"/>
      <c r="FY23" s="116"/>
      <c r="FZ23" s="116"/>
      <c r="GA23" s="117"/>
      <c r="GB23" s="116"/>
      <c r="GC23" s="116"/>
      <c r="GD23" s="117"/>
      <c r="GE23" s="116"/>
      <c r="GF23" s="116"/>
      <c r="GG23" s="117"/>
      <c r="GH23" s="116"/>
      <c r="GI23" s="116"/>
      <c r="GJ23" s="117"/>
      <c r="GK23" s="116"/>
      <c r="GL23" s="116"/>
      <c r="GM23" s="117"/>
      <c r="GN23" s="116"/>
      <c r="GO23" s="116"/>
      <c r="GP23" s="117"/>
      <c r="GQ23" s="116"/>
      <c r="GR23" s="116"/>
      <c r="GS23" s="117"/>
      <c r="GT23" s="116"/>
      <c r="GU23" s="116"/>
      <c r="GV23" s="117"/>
      <c r="GW23" s="116"/>
      <c r="GX23" s="116"/>
      <c r="GY23" s="117"/>
      <c r="GZ23" s="116"/>
      <c r="HA23" s="116"/>
      <c r="HB23" s="117"/>
      <c r="HC23" s="116"/>
      <c r="HD23" s="116"/>
      <c r="HE23" s="117"/>
      <c r="HF23" s="116"/>
      <c r="HG23" s="116"/>
      <c r="HH23" s="117"/>
      <c r="HI23" s="116"/>
      <c r="HJ23" s="116"/>
      <c r="HK23" s="117"/>
      <c r="HL23" s="116"/>
      <c r="HM23" s="116"/>
      <c r="HN23" s="117"/>
      <c r="HO23" s="116"/>
      <c r="HP23" s="116"/>
      <c r="HQ23" s="117"/>
      <c r="HR23" s="116"/>
      <c r="HS23" s="116"/>
      <c r="HT23" s="117"/>
      <c r="HU23" s="116"/>
      <c r="HV23" s="116"/>
      <c r="HW23" s="117"/>
      <c r="HX23" s="116"/>
      <c r="HY23" s="116"/>
      <c r="HZ23" s="117"/>
      <c r="IA23" s="116"/>
      <c r="IB23" s="116"/>
      <c r="IC23" s="117"/>
      <c r="ID23" s="116"/>
      <c r="IE23" s="116"/>
      <c r="IF23" s="117"/>
      <c r="IG23" s="116"/>
      <c r="IH23" s="116"/>
      <c r="II23" s="117"/>
      <c r="IJ23" s="116"/>
      <c r="IK23" s="116"/>
      <c r="IL23" s="117"/>
      <c r="IM23" s="116"/>
      <c r="IN23" s="116"/>
      <c r="IO23" s="117"/>
      <c r="IP23" s="116"/>
      <c r="IQ23" s="116"/>
      <c r="IR23" s="117"/>
      <c r="IS23" s="116"/>
      <c r="IT23" s="116"/>
      <c r="IU23" s="117"/>
      <c r="IV23" s="116"/>
    </row>
    <row r="24" spans="1:256" x14ac:dyDescent="0.2">
      <c r="A24" s="127" t="s">
        <v>41</v>
      </c>
      <c r="B24" s="123"/>
      <c r="C24" s="124"/>
      <c r="D24" s="130"/>
      <c r="E24" s="126"/>
      <c r="F24" s="117"/>
      <c r="G24" s="116"/>
      <c r="H24" s="116"/>
      <c r="I24" s="117"/>
      <c r="J24" s="116"/>
      <c r="K24" s="116"/>
      <c r="L24" s="117"/>
      <c r="M24" s="116"/>
      <c r="N24" s="116"/>
      <c r="O24" s="117"/>
      <c r="P24" s="116"/>
      <c r="Q24" s="116"/>
      <c r="R24" s="117"/>
      <c r="S24" s="116"/>
      <c r="T24" s="116"/>
      <c r="U24" s="117"/>
      <c r="V24" s="116"/>
      <c r="W24" s="116"/>
      <c r="X24" s="117"/>
      <c r="Y24" s="116"/>
      <c r="Z24" s="116"/>
      <c r="AA24" s="117"/>
      <c r="AB24" s="116"/>
      <c r="AC24" s="116"/>
      <c r="AD24" s="117"/>
      <c r="AE24" s="116"/>
      <c r="AF24" s="116"/>
      <c r="AG24" s="117"/>
      <c r="AH24" s="116"/>
      <c r="AI24" s="116"/>
      <c r="AJ24" s="117"/>
      <c r="AK24" s="116"/>
      <c r="AL24" s="116"/>
      <c r="AM24" s="117"/>
      <c r="AN24" s="116"/>
      <c r="AO24" s="116"/>
      <c r="AP24" s="117"/>
      <c r="AQ24" s="116"/>
      <c r="AR24" s="116"/>
      <c r="AS24" s="117"/>
      <c r="AT24" s="116"/>
      <c r="AU24" s="116"/>
      <c r="AV24" s="117"/>
      <c r="AW24" s="116"/>
      <c r="AX24" s="116"/>
      <c r="AY24" s="117"/>
      <c r="AZ24" s="116"/>
      <c r="BA24" s="116"/>
      <c r="BB24" s="117"/>
      <c r="BC24" s="116"/>
      <c r="BD24" s="116"/>
      <c r="BE24" s="117"/>
      <c r="BF24" s="116"/>
      <c r="BG24" s="116"/>
      <c r="BH24" s="117"/>
      <c r="BI24" s="116"/>
      <c r="BJ24" s="116"/>
      <c r="BK24" s="117"/>
      <c r="BL24" s="116"/>
      <c r="BM24" s="116"/>
      <c r="BN24" s="117"/>
      <c r="BO24" s="116"/>
      <c r="BP24" s="116"/>
      <c r="BQ24" s="117"/>
      <c r="BR24" s="116"/>
      <c r="BS24" s="116"/>
      <c r="BT24" s="117"/>
      <c r="BU24" s="116"/>
      <c r="BV24" s="116"/>
      <c r="BW24" s="117"/>
      <c r="BX24" s="116"/>
      <c r="BY24" s="116"/>
      <c r="BZ24" s="117"/>
      <c r="CA24" s="116"/>
      <c r="CB24" s="116"/>
      <c r="CC24" s="117"/>
      <c r="CD24" s="116"/>
      <c r="CE24" s="116"/>
      <c r="CF24" s="117"/>
      <c r="CG24" s="116"/>
      <c r="CH24" s="116"/>
      <c r="CI24" s="117"/>
      <c r="CJ24" s="116"/>
      <c r="CK24" s="116"/>
      <c r="CL24" s="117"/>
      <c r="CM24" s="116"/>
      <c r="CN24" s="116"/>
      <c r="CO24" s="117"/>
      <c r="CP24" s="116"/>
      <c r="CQ24" s="116"/>
      <c r="CR24" s="117"/>
      <c r="CS24" s="116"/>
      <c r="CT24" s="116"/>
      <c r="CU24" s="117"/>
      <c r="CV24" s="116"/>
      <c r="CW24" s="116"/>
      <c r="CX24" s="117"/>
      <c r="CY24" s="116"/>
      <c r="CZ24" s="116"/>
      <c r="DA24" s="117"/>
      <c r="DB24" s="116"/>
      <c r="DC24" s="116"/>
      <c r="DD24" s="117"/>
      <c r="DE24" s="116"/>
      <c r="DF24" s="116"/>
      <c r="DG24" s="117"/>
      <c r="DH24" s="116"/>
      <c r="DI24" s="116"/>
      <c r="DJ24" s="117"/>
      <c r="DK24" s="116"/>
      <c r="DL24" s="116"/>
      <c r="DM24" s="117"/>
      <c r="DN24" s="116"/>
      <c r="DO24" s="116"/>
      <c r="DP24" s="117"/>
      <c r="DQ24" s="116"/>
      <c r="DR24" s="116"/>
      <c r="DS24" s="117"/>
      <c r="DT24" s="116"/>
      <c r="DU24" s="116"/>
      <c r="DV24" s="117"/>
      <c r="DW24" s="116"/>
      <c r="DX24" s="116"/>
      <c r="DY24" s="117"/>
      <c r="DZ24" s="116"/>
      <c r="EA24" s="116"/>
      <c r="EB24" s="117"/>
      <c r="EC24" s="116"/>
      <c r="ED24" s="116"/>
      <c r="EE24" s="117"/>
      <c r="EF24" s="116"/>
      <c r="EG24" s="116"/>
      <c r="EH24" s="117"/>
      <c r="EI24" s="116"/>
      <c r="EJ24" s="116"/>
      <c r="EK24" s="117"/>
      <c r="EL24" s="116"/>
      <c r="EM24" s="116"/>
      <c r="EN24" s="117"/>
      <c r="EO24" s="116"/>
      <c r="EP24" s="116"/>
      <c r="EQ24" s="117"/>
      <c r="ER24" s="116"/>
      <c r="ES24" s="116"/>
      <c r="ET24" s="117"/>
      <c r="EU24" s="116"/>
      <c r="EV24" s="116"/>
      <c r="EW24" s="117"/>
      <c r="EX24" s="116"/>
      <c r="EY24" s="116"/>
      <c r="EZ24" s="117"/>
      <c r="FA24" s="116"/>
      <c r="FB24" s="116"/>
      <c r="FC24" s="117"/>
      <c r="FD24" s="116"/>
      <c r="FE24" s="116"/>
      <c r="FF24" s="117"/>
      <c r="FG24" s="116"/>
      <c r="FH24" s="116"/>
      <c r="FI24" s="117"/>
      <c r="FJ24" s="116"/>
      <c r="FK24" s="116"/>
      <c r="FL24" s="117"/>
      <c r="FM24" s="116"/>
      <c r="FN24" s="116"/>
      <c r="FO24" s="117"/>
      <c r="FP24" s="116"/>
      <c r="FQ24" s="116"/>
      <c r="FR24" s="117"/>
      <c r="FS24" s="116"/>
      <c r="FT24" s="116"/>
      <c r="FU24" s="117"/>
      <c r="FV24" s="116"/>
      <c r="FW24" s="116"/>
      <c r="FX24" s="117"/>
      <c r="FY24" s="116"/>
      <c r="FZ24" s="116"/>
      <c r="GA24" s="117"/>
      <c r="GB24" s="116"/>
      <c r="GC24" s="116"/>
      <c r="GD24" s="117"/>
      <c r="GE24" s="116"/>
      <c r="GF24" s="116"/>
      <c r="GG24" s="117"/>
      <c r="GH24" s="116"/>
      <c r="GI24" s="116"/>
      <c r="GJ24" s="117"/>
      <c r="GK24" s="116"/>
      <c r="GL24" s="116"/>
      <c r="GM24" s="117"/>
      <c r="GN24" s="116"/>
      <c r="GO24" s="116"/>
      <c r="GP24" s="117"/>
      <c r="GQ24" s="116"/>
      <c r="GR24" s="116"/>
      <c r="GS24" s="117"/>
      <c r="GT24" s="116"/>
      <c r="GU24" s="116"/>
      <c r="GV24" s="117"/>
      <c r="GW24" s="116"/>
      <c r="GX24" s="116"/>
      <c r="GY24" s="117"/>
      <c r="GZ24" s="116"/>
      <c r="HA24" s="116"/>
      <c r="HB24" s="117"/>
      <c r="HC24" s="116"/>
      <c r="HD24" s="116"/>
      <c r="HE24" s="117"/>
      <c r="HF24" s="116"/>
      <c r="HG24" s="116"/>
      <c r="HH24" s="117"/>
      <c r="HI24" s="116"/>
      <c r="HJ24" s="116"/>
      <c r="HK24" s="117"/>
      <c r="HL24" s="116"/>
      <c r="HM24" s="116"/>
      <c r="HN24" s="117"/>
      <c r="HO24" s="116"/>
      <c r="HP24" s="116"/>
      <c r="HQ24" s="117"/>
      <c r="HR24" s="116"/>
      <c r="HS24" s="116"/>
      <c r="HT24" s="117"/>
      <c r="HU24" s="116"/>
      <c r="HV24" s="116"/>
      <c r="HW24" s="117"/>
      <c r="HX24" s="116"/>
      <c r="HY24" s="116"/>
      <c r="HZ24" s="117"/>
      <c r="IA24" s="116"/>
      <c r="IB24" s="116"/>
      <c r="IC24" s="117"/>
      <c r="ID24" s="116"/>
      <c r="IE24" s="116"/>
      <c r="IF24" s="117"/>
      <c r="IG24" s="116"/>
      <c r="IH24" s="116"/>
      <c r="II24" s="117"/>
      <c r="IJ24" s="116"/>
      <c r="IK24" s="116"/>
      <c r="IL24" s="117"/>
      <c r="IM24" s="116"/>
      <c r="IN24" s="116"/>
      <c r="IO24" s="117"/>
      <c r="IP24" s="116"/>
      <c r="IQ24" s="116"/>
      <c r="IR24" s="117"/>
      <c r="IS24" s="116"/>
      <c r="IT24" s="116"/>
      <c r="IU24" s="117"/>
      <c r="IV24" s="116"/>
    </row>
    <row r="25" spans="1:256" x14ac:dyDescent="0.2">
      <c r="A25" s="127" t="s">
        <v>43</v>
      </c>
      <c r="B25" s="123"/>
      <c r="C25" s="124"/>
      <c r="D25" s="130"/>
      <c r="E25" s="126"/>
      <c r="F25" s="117"/>
      <c r="G25" s="116"/>
      <c r="H25" s="116"/>
      <c r="I25" s="117"/>
      <c r="J25" s="116"/>
      <c r="K25" s="116"/>
      <c r="L25" s="117"/>
      <c r="M25" s="116"/>
      <c r="N25" s="116"/>
      <c r="O25" s="117"/>
      <c r="P25" s="116"/>
      <c r="Q25" s="116"/>
      <c r="R25" s="117"/>
      <c r="S25" s="116"/>
      <c r="T25" s="116"/>
      <c r="U25" s="117"/>
      <c r="V25" s="116"/>
      <c r="W25" s="116"/>
      <c r="X25" s="117"/>
      <c r="Y25" s="116"/>
      <c r="Z25" s="116"/>
      <c r="AA25" s="117"/>
      <c r="AB25" s="116"/>
      <c r="AC25" s="116"/>
      <c r="AD25" s="117"/>
      <c r="AE25" s="116"/>
      <c r="AF25" s="116"/>
      <c r="AG25" s="117"/>
      <c r="AH25" s="116"/>
      <c r="AI25" s="116"/>
      <c r="AJ25" s="117"/>
      <c r="AK25" s="116"/>
      <c r="AL25" s="116"/>
      <c r="AM25" s="117"/>
      <c r="AN25" s="116"/>
      <c r="AO25" s="116"/>
      <c r="AP25" s="117"/>
      <c r="AQ25" s="116"/>
      <c r="AR25" s="116"/>
      <c r="AS25" s="117"/>
      <c r="AT25" s="116"/>
      <c r="AU25" s="116"/>
      <c r="AV25" s="117"/>
      <c r="AW25" s="116"/>
      <c r="AX25" s="116"/>
      <c r="AY25" s="117"/>
      <c r="AZ25" s="116"/>
      <c r="BA25" s="116"/>
      <c r="BB25" s="117"/>
      <c r="BC25" s="116"/>
      <c r="BD25" s="116"/>
      <c r="BE25" s="117"/>
      <c r="BF25" s="116"/>
      <c r="BG25" s="116"/>
      <c r="BH25" s="117"/>
      <c r="BI25" s="116"/>
      <c r="BJ25" s="116"/>
      <c r="BK25" s="117"/>
      <c r="BL25" s="116"/>
      <c r="BM25" s="116"/>
      <c r="BN25" s="117"/>
      <c r="BO25" s="116"/>
      <c r="BP25" s="116"/>
      <c r="BQ25" s="117"/>
      <c r="BR25" s="116"/>
      <c r="BS25" s="116"/>
      <c r="BT25" s="117"/>
      <c r="BU25" s="116"/>
      <c r="BV25" s="116"/>
      <c r="BW25" s="117"/>
      <c r="BX25" s="116"/>
      <c r="BY25" s="116"/>
      <c r="BZ25" s="117"/>
      <c r="CA25" s="116"/>
      <c r="CB25" s="116"/>
      <c r="CC25" s="117"/>
      <c r="CD25" s="116"/>
      <c r="CE25" s="116"/>
      <c r="CF25" s="117"/>
      <c r="CG25" s="116"/>
      <c r="CH25" s="116"/>
      <c r="CI25" s="117"/>
      <c r="CJ25" s="116"/>
      <c r="CK25" s="116"/>
      <c r="CL25" s="117"/>
      <c r="CM25" s="116"/>
      <c r="CN25" s="116"/>
      <c r="CO25" s="117"/>
      <c r="CP25" s="116"/>
      <c r="CQ25" s="116"/>
      <c r="CR25" s="117"/>
      <c r="CS25" s="116"/>
      <c r="CT25" s="116"/>
      <c r="CU25" s="117"/>
      <c r="CV25" s="116"/>
      <c r="CW25" s="116"/>
      <c r="CX25" s="117"/>
      <c r="CY25" s="116"/>
      <c r="CZ25" s="116"/>
      <c r="DA25" s="117"/>
      <c r="DB25" s="116"/>
      <c r="DC25" s="116"/>
      <c r="DD25" s="117"/>
      <c r="DE25" s="116"/>
      <c r="DF25" s="116"/>
      <c r="DG25" s="117"/>
      <c r="DH25" s="116"/>
      <c r="DI25" s="116"/>
      <c r="DJ25" s="117"/>
      <c r="DK25" s="116"/>
      <c r="DL25" s="116"/>
      <c r="DM25" s="117"/>
      <c r="DN25" s="116"/>
      <c r="DO25" s="116"/>
      <c r="DP25" s="117"/>
      <c r="DQ25" s="116"/>
      <c r="DR25" s="116"/>
      <c r="DS25" s="117"/>
      <c r="DT25" s="116"/>
      <c r="DU25" s="116"/>
      <c r="DV25" s="117"/>
      <c r="DW25" s="116"/>
      <c r="DX25" s="116"/>
      <c r="DY25" s="117"/>
      <c r="DZ25" s="116"/>
      <c r="EA25" s="116"/>
      <c r="EB25" s="117"/>
      <c r="EC25" s="116"/>
      <c r="ED25" s="116"/>
      <c r="EE25" s="117"/>
      <c r="EF25" s="116"/>
      <c r="EG25" s="116"/>
      <c r="EH25" s="117"/>
      <c r="EI25" s="116"/>
      <c r="EJ25" s="116"/>
      <c r="EK25" s="117"/>
      <c r="EL25" s="116"/>
      <c r="EM25" s="116"/>
      <c r="EN25" s="117"/>
      <c r="EO25" s="116"/>
      <c r="EP25" s="116"/>
      <c r="EQ25" s="117"/>
      <c r="ER25" s="116"/>
      <c r="ES25" s="116"/>
      <c r="ET25" s="117"/>
      <c r="EU25" s="116"/>
      <c r="EV25" s="116"/>
      <c r="EW25" s="117"/>
      <c r="EX25" s="116"/>
      <c r="EY25" s="116"/>
      <c r="EZ25" s="117"/>
      <c r="FA25" s="116"/>
      <c r="FB25" s="116"/>
      <c r="FC25" s="117"/>
      <c r="FD25" s="116"/>
      <c r="FE25" s="116"/>
      <c r="FF25" s="117"/>
      <c r="FG25" s="116"/>
      <c r="FH25" s="116"/>
      <c r="FI25" s="117"/>
      <c r="FJ25" s="116"/>
      <c r="FK25" s="116"/>
      <c r="FL25" s="117"/>
      <c r="FM25" s="116"/>
      <c r="FN25" s="116"/>
      <c r="FO25" s="117"/>
      <c r="FP25" s="116"/>
      <c r="FQ25" s="116"/>
      <c r="FR25" s="117"/>
      <c r="FS25" s="116"/>
      <c r="FT25" s="116"/>
      <c r="FU25" s="117"/>
      <c r="FV25" s="116"/>
      <c r="FW25" s="116"/>
      <c r="FX25" s="117"/>
      <c r="FY25" s="116"/>
      <c r="FZ25" s="116"/>
      <c r="GA25" s="117"/>
      <c r="GB25" s="116"/>
      <c r="GC25" s="116"/>
      <c r="GD25" s="117"/>
      <c r="GE25" s="116"/>
      <c r="GF25" s="116"/>
      <c r="GG25" s="117"/>
      <c r="GH25" s="116"/>
      <c r="GI25" s="116"/>
      <c r="GJ25" s="117"/>
      <c r="GK25" s="116"/>
      <c r="GL25" s="116"/>
      <c r="GM25" s="117"/>
      <c r="GN25" s="116"/>
      <c r="GO25" s="116"/>
      <c r="GP25" s="117"/>
      <c r="GQ25" s="116"/>
      <c r="GR25" s="116"/>
      <c r="GS25" s="117"/>
      <c r="GT25" s="116"/>
      <c r="GU25" s="116"/>
      <c r="GV25" s="117"/>
      <c r="GW25" s="116"/>
      <c r="GX25" s="116"/>
      <c r="GY25" s="117"/>
      <c r="GZ25" s="116"/>
      <c r="HA25" s="116"/>
      <c r="HB25" s="117"/>
      <c r="HC25" s="116"/>
      <c r="HD25" s="116"/>
      <c r="HE25" s="117"/>
      <c r="HF25" s="116"/>
      <c r="HG25" s="116"/>
      <c r="HH25" s="117"/>
      <c r="HI25" s="116"/>
      <c r="HJ25" s="116"/>
      <c r="HK25" s="117"/>
      <c r="HL25" s="116"/>
      <c r="HM25" s="116"/>
      <c r="HN25" s="117"/>
      <c r="HO25" s="116"/>
      <c r="HP25" s="116"/>
      <c r="HQ25" s="117"/>
      <c r="HR25" s="116"/>
      <c r="HS25" s="116"/>
      <c r="HT25" s="117"/>
      <c r="HU25" s="116"/>
      <c r="HV25" s="116"/>
      <c r="HW25" s="117"/>
      <c r="HX25" s="116"/>
      <c r="HY25" s="116"/>
      <c r="HZ25" s="117"/>
      <c r="IA25" s="116"/>
      <c r="IB25" s="116"/>
      <c r="IC25" s="117"/>
      <c r="ID25" s="116"/>
      <c r="IE25" s="116"/>
      <c r="IF25" s="117"/>
      <c r="IG25" s="116"/>
      <c r="IH25" s="116"/>
      <c r="II25" s="117"/>
      <c r="IJ25" s="116"/>
      <c r="IK25" s="116"/>
      <c r="IL25" s="117"/>
      <c r="IM25" s="116"/>
      <c r="IN25" s="116"/>
      <c r="IO25" s="117"/>
      <c r="IP25" s="116"/>
      <c r="IQ25" s="116"/>
      <c r="IR25" s="117"/>
      <c r="IS25" s="116"/>
      <c r="IT25" s="116"/>
      <c r="IU25" s="117"/>
      <c r="IV25" s="116"/>
    </row>
    <row r="26" spans="1:256" x14ac:dyDescent="0.2">
      <c r="A26" s="127" t="s">
        <v>45</v>
      </c>
      <c r="B26" s="123"/>
      <c r="C26" s="124"/>
      <c r="D26" s="130"/>
      <c r="E26" s="126"/>
      <c r="F26" s="117"/>
      <c r="G26" s="116"/>
      <c r="H26" s="116"/>
      <c r="I26" s="117"/>
      <c r="J26" s="116"/>
      <c r="K26" s="116"/>
      <c r="L26" s="117"/>
      <c r="M26" s="116"/>
      <c r="N26" s="116"/>
      <c r="O26" s="117"/>
      <c r="P26" s="116"/>
      <c r="Q26" s="116"/>
      <c r="R26" s="117"/>
      <c r="S26" s="116"/>
      <c r="T26" s="116"/>
      <c r="U26" s="117"/>
      <c r="V26" s="116"/>
      <c r="W26" s="116"/>
      <c r="X26" s="117"/>
      <c r="Y26" s="116"/>
      <c r="Z26" s="116"/>
      <c r="AA26" s="117"/>
      <c r="AB26" s="116"/>
      <c r="AC26" s="116"/>
      <c r="AD26" s="117"/>
      <c r="AE26" s="116"/>
      <c r="AF26" s="116"/>
      <c r="AG26" s="117"/>
      <c r="AH26" s="116"/>
      <c r="AI26" s="116"/>
      <c r="AJ26" s="117"/>
      <c r="AK26" s="116"/>
      <c r="AL26" s="116"/>
      <c r="AM26" s="117"/>
      <c r="AN26" s="116"/>
      <c r="AO26" s="116"/>
      <c r="AP26" s="117"/>
      <c r="AQ26" s="116"/>
      <c r="AR26" s="116"/>
      <c r="AS26" s="117"/>
      <c r="AT26" s="116"/>
      <c r="AU26" s="116"/>
      <c r="AV26" s="117"/>
      <c r="AW26" s="116"/>
      <c r="AX26" s="116"/>
      <c r="AY26" s="117"/>
      <c r="AZ26" s="116"/>
      <c r="BA26" s="116"/>
      <c r="BB26" s="117"/>
      <c r="BC26" s="116"/>
      <c r="BD26" s="116"/>
      <c r="BE26" s="117"/>
      <c r="BF26" s="116"/>
      <c r="BG26" s="116"/>
      <c r="BH26" s="117"/>
      <c r="BI26" s="116"/>
      <c r="BJ26" s="116"/>
      <c r="BK26" s="117"/>
      <c r="BL26" s="116"/>
      <c r="BM26" s="116"/>
      <c r="BN26" s="117"/>
      <c r="BO26" s="116"/>
      <c r="BP26" s="116"/>
      <c r="BQ26" s="117"/>
      <c r="BR26" s="116"/>
      <c r="BS26" s="116"/>
      <c r="BT26" s="117"/>
      <c r="BU26" s="116"/>
      <c r="BV26" s="116"/>
      <c r="BW26" s="117"/>
      <c r="BX26" s="116"/>
      <c r="BY26" s="116"/>
      <c r="BZ26" s="117"/>
      <c r="CA26" s="116"/>
      <c r="CB26" s="116"/>
      <c r="CC26" s="117"/>
      <c r="CD26" s="116"/>
      <c r="CE26" s="116"/>
      <c r="CF26" s="117"/>
      <c r="CG26" s="116"/>
      <c r="CH26" s="116"/>
      <c r="CI26" s="117"/>
      <c r="CJ26" s="116"/>
      <c r="CK26" s="116"/>
      <c r="CL26" s="117"/>
      <c r="CM26" s="116"/>
      <c r="CN26" s="116"/>
      <c r="CO26" s="117"/>
      <c r="CP26" s="116"/>
      <c r="CQ26" s="116"/>
      <c r="CR26" s="117"/>
      <c r="CS26" s="116"/>
      <c r="CT26" s="116"/>
      <c r="CU26" s="117"/>
      <c r="CV26" s="116"/>
      <c r="CW26" s="116"/>
      <c r="CX26" s="117"/>
      <c r="CY26" s="116"/>
      <c r="CZ26" s="116"/>
      <c r="DA26" s="117"/>
      <c r="DB26" s="116"/>
      <c r="DC26" s="116"/>
      <c r="DD26" s="117"/>
      <c r="DE26" s="116"/>
      <c r="DF26" s="116"/>
      <c r="DG26" s="117"/>
      <c r="DH26" s="116"/>
      <c r="DI26" s="116"/>
      <c r="DJ26" s="117"/>
      <c r="DK26" s="116"/>
      <c r="DL26" s="116"/>
      <c r="DM26" s="117"/>
      <c r="DN26" s="116"/>
      <c r="DO26" s="116"/>
      <c r="DP26" s="117"/>
      <c r="DQ26" s="116"/>
      <c r="DR26" s="116"/>
      <c r="DS26" s="117"/>
      <c r="DT26" s="116"/>
      <c r="DU26" s="116"/>
      <c r="DV26" s="117"/>
      <c r="DW26" s="116"/>
      <c r="DX26" s="116"/>
      <c r="DY26" s="117"/>
      <c r="DZ26" s="116"/>
      <c r="EA26" s="116"/>
      <c r="EB26" s="117"/>
      <c r="EC26" s="116"/>
      <c r="ED26" s="116"/>
      <c r="EE26" s="117"/>
      <c r="EF26" s="116"/>
      <c r="EG26" s="116"/>
      <c r="EH26" s="117"/>
      <c r="EI26" s="116"/>
      <c r="EJ26" s="116"/>
      <c r="EK26" s="117"/>
      <c r="EL26" s="116"/>
      <c r="EM26" s="116"/>
      <c r="EN26" s="117"/>
      <c r="EO26" s="116"/>
      <c r="EP26" s="116"/>
      <c r="EQ26" s="117"/>
      <c r="ER26" s="116"/>
      <c r="ES26" s="116"/>
      <c r="ET26" s="117"/>
      <c r="EU26" s="116"/>
      <c r="EV26" s="116"/>
      <c r="EW26" s="117"/>
      <c r="EX26" s="116"/>
      <c r="EY26" s="116"/>
      <c r="EZ26" s="117"/>
      <c r="FA26" s="116"/>
      <c r="FB26" s="116"/>
      <c r="FC26" s="117"/>
      <c r="FD26" s="116"/>
      <c r="FE26" s="116"/>
      <c r="FF26" s="117"/>
      <c r="FG26" s="116"/>
      <c r="FH26" s="116"/>
      <c r="FI26" s="117"/>
      <c r="FJ26" s="116"/>
      <c r="FK26" s="116"/>
      <c r="FL26" s="117"/>
      <c r="FM26" s="116"/>
      <c r="FN26" s="116"/>
      <c r="FO26" s="117"/>
      <c r="FP26" s="116"/>
      <c r="FQ26" s="116"/>
      <c r="FR26" s="117"/>
      <c r="FS26" s="116"/>
      <c r="FT26" s="116"/>
      <c r="FU26" s="117"/>
      <c r="FV26" s="116"/>
      <c r="FW26" s="116"/>
      <c r="FX26" s="117"/>
      <c r="FY26" s="116"/>
      <c r="FZ26" s="116"/>
      <c r="GA26" s="117"/>
      <c r="GB26" s="116"/>
      <c r="GC26" s="116"/>
      <c r="GD26" s="117"/>
      <c r="GE26" s="116"/>
      <c r="GF26" s="116"/>
      <c r="GG26" s="117"/>
      <c r="GH26" s="116"/>
      <c r="GI26" s="116"/>
      <c r="GJ26" s="117"/>
      <c r="GK26" s="116"/>
      <c r="GL26" s="116"/>
      <c r="GM26" s="117"/>
      <c r="GN26" s="116"/>
      <c r="GO26" s="116"/>
      <c r="GP26" s="117"/>
      <c r="GQ26" s="116"/>
      <c r="GR26" s="116"/>
      <c r="GS26" s="117"/>
      <c r="GT26" s="116"/>
      <c r="GU26" s="116"/>
      <c r="GV26" s="117"/>
      <c r="GW26" s="116"/>
      <c r="GX26" s="116"/>
      <c r="GY26" s="117"/>
      <c r="GZ26" s="116"/>
      <c r="HA26" s="116"/>
      <c r="HB26" s="117"/>
      <c r="HC26" s="116"/>
      <c r="HD26" s="116"/>
      <c r="HE26" s="117"/>
      <c r="HF26" s="116"/>
      <c r="HG26" s="116"/>
      <c r="HH26" s="117"/>
      <c r="HI26" s="116"/>
      <c r="HJ26" s="116"/>
      <c r="HK26" s="117"/>
      <c r="HL26" s="116"/>
      <c r="HM26" s="116"/>
      <c r="HN26" s="117"/>
      <c r="HO26" s="116"/>
      <c r="HP26" s="116"/>
      <c r="HQ26" s="117"/>
      <c r="HR26" s="116"/>
      <c r="HS26" s="116"/>
      <c r="HT26" s="117"/>
      <c r="HU26" s="116"/>
      <c r="HV26" s="116"/>
      <c r="HW26" s="117"/>
      <c r="HX26" s="116"/>
      <c r="HY26" s="116"/>
      <c r="HZ26" s="117"/>
      <c r="IA26" s="116"/>
      <c r="IB26" s="116"/>
      <c r="IC26" s="117"/>
      <c r="ID26" s="116"/>
      <c r="IE26" s="116"/>
      <c r="IF26" s="117"/>
      <c r="IG26" s="116"/>
      <c r="IH26" s="116"/>
      <c r="II26" s="117"/>
      <c r="IJ26" s="116"/>
      <c r="IK26" s="116"/>
      <c r="IL26" s="117"/>
      <c r="IM26" s="116"/>
      <c r="IN26" s="116"/>
      <c r="IO26" s="117"/>
      <c r="IP26" s="116"/>
      <c r="IQ26" s="116"/>
      <c r="IR26" s="117"/>
      <c r="IS26" s="116"/>
      <c r="IT26" s="116"/>
      <c r="IU26" s="117"/>
      <c r="IV26" s="116"/>
    </row>
    <row r="27" spans="1:256" x14ac:dyDescent="0.2">
      <c r="A27" s="128"/>
      <c r="B27" s="123"/>
      <c r="C27" s="124"/>
      <c r="D27" s="130"/>
      <c r="E27" s="126"/>
      <c r="F27" s="117"/>
      <c r="G27" s="116"/>
      <c r="H27" s="116"/>
      <c r="I27" s="117"/>
      <c r="J27" s="116"/>
      <c r="K27" s="116"/>
      <c r="L27" s="117"/>
      <c r="M27" s="116"/>
      <c r="N27" s="116"/>
      <c r="O27" s="117"/>
      <c r="P27" s="116"/>
      <c r="Q27" s="116"/>
      <c r="R27" s="117"/>
      <c r="S27" s="116"/>
      <c r="T27" s="116"/>
      <c r="U27" s="117"/>
      <c r="V27" s="116"/>
      <c r="W27" s="116"/>
      <c r="X27" s="117"/>
      <c r="Y27" s="116"/>
      <c r="Z27" s="116"/>
      <c r="AA27" s="117"/>
      <c r="AB27" s="116"/>
      <c r="AC27" s="116"/>
      <c r="AD27" s="117"/>
      <c r="AE27" s="116"/>
      <c r="AF27" s="116"/>
      <c r="AG27" s="117"/>
      <c r="AH27" s="116"/>
      <c r="AI27" s="116"/>
      <c r="AJ27" s="117"/>
      <c r="AK27" s="116"/>
      <c r="AL27" s="116"/>
      <c r="AM27" s="117"/>
      <c r="AN27" s="116"/>
      <c r="AO27" s="116"/>
      <c r="AP27" s="117"/>
      <c r="AQ27" s="116"/>
      <c r="AR27" s="116"/>
      <c r="AS27" s="117"/>
      <c r="AT27" s="116"/>
      <c r="AU27" s="116"/>
      <c r="AV27" s="117"/>
      <c r="AW27" s="116"/>
      <c r="AX27" s="116"/>
      <c r="AY27" s="117"/>
      <c r="AZ27" s="116"/>
      <c r="BA27" s="116"/>
      <c r="BB27" s="117"/>
      <c r="BC27" s="116"/>
      <c r="BD27" s="116"/>
      <c r="BE27" s="117"/>
      <c r="BF27" s="116"/>
      <c r="BG27" s="116"/>
      <c r="BH27" s="117"/>
      <c r="BI27" s="116"/>
      <c r="BJ27" s="116"/>
      <c r="BK27" s="117"/>
      <c r="BL27" s="116"/>
      <c r="BM27" s="116"/>
      <c r="BN27" s="117"/>
      <c r="BO27" s="116"/>
      <c r="BP27" s="116"/>
      <c r="BQ27" s="117"/>
      <c r="BR27" s="116"/>
      <c r="BS27" s="116"/>
      <c r="BT27" s="117"/>
      <c r="BU27" s="116"/>
      <c r="BV27" s="116"/>
      <c r="BW27" s="117"/>
      <c r="BX27" s="116"/>
      <c r="BY27" s="116"/>
      <c r="BZ27" s="117"/>
      <c r="CA27" s="116"/>
      <c r="CB27" s="116"/>
      <c r="CC27" s="117"/>
      <c r="CD27" s="116"/>
      <c r="CE27" s="116"/>
      <c r="CF27" s="117"/>
      <c r="CG27" s="116"/>
      <c r="CH27" s="116"/>
      <c r="CI27" s="117"/>
      <c r="CJ27" s="116"/>
      <c r="CK27" s="116"/>
      <c r="CL27" s="117"/>
      <c r="CM27" s="116"/>
      <c r="CN27" s="116"/>
      <c r="CO27" s="117"/>
      <c r="CP27" s="116"/>
      <c r="CQ27" s="116"/>
      <c r="CR27" s="117"/>
      <c r="CS27" s="116"/>
      <c r="CT27" s="116"/>
      <c r="CU27" s="117"/>
      <c r="CV27" s="116"/>
      <c r="CW27" s="116"/>
      <c r="CX27" s="117"/>
      <c r="CY27" s="116"/>
      <c r="CZ27" s="116"/>
      <c r="DA27" s="117"/>
      <c r="DB27" s="116"/>
      <c r="DC27" s="116"/>
      <c r="DD27" s="117"/>
      <c r="DE27" s="116"/>
      <c r="DF27" s="116"/>
      <c r="DG27" s="117"/>
      <c r="DH27" s="116"/>
      <c r="DI27" s="116"/>
      <c r="DJ27" s="117"/>
      <c r="DK27" s="116"/>
      <c r="DL27" s="116"/>
      <c r="DM27" s="117"/>
      <c r="DN27" s="116"/>
      <c r="DO27" s="116"/>
      <c r="DP27" s="117"/>
      <c r="DQ27" s="116"/>
      <c r="DR27" s="116"/>
      <c r="DS27" s="117"/>
      <c r="DT27" s="116"/>
      <c r="DU27" s="116"/>
      <c r="DV27" s="117"/>
      <c r="DW27" s="116"/>
      <c r="DX27" s="116"/>
      <c r="DY27" s="117"/>
      <c r="DZ27" s="116"/>
      <c r="EA27" s="116"/>
      <c r="EB27" s="117"/>
      <c r="EC27" s="116"/>
      <c r="ED27" s="116"/>
      <c r="EE27" s="117"/>
      <c r="EF27" s="116"/>
      <c r="EG27" s="116"/>
      <c r="EH27" s="117"/>
      <c r="EI27" s="116"/>
      <c r="EJ27" s="116"/>
      <c r="EK27" s="117"/>
      <c r="EL27" s="116"/>
      <c r="EM27" s="116"/>
      <c r="EN27" s="117"/>
      <c r="EO27" s="116"/>
      <c r="EP27" s="116"/>
      <c r="EQ27" s="117"/>
      <c r="ER27" s="116"/>
      <c r="ES27" s="116"/>
      <c r="ET27" s="117"/>
      <c r="EU27" s="116"/>
      <c r="EV27" s="116"/>
      <c r="EW27" s="117"/>
      <c r="EX27" s="116"/>
      <c r="EY27" s="116"/>
      <c r="EZ27" s="117"/>
      <c r="FA27" s="116"/>
      <c r="FB27" s="116"/>
      <c r="FC27" s="117"/>
      <c r="FD27" s="116"/>
      <c r="FE27" s="116"/>
      <c r="FF27" s="117"/>
      <c r="FG27" s="116"/>
      <c r="FH27" s="116"/>
      <c r="FI27" s="117"/>
      <c r="FJ27" s="116"/>
      <c r="FK27" s="116"/>
      <c r="FL27" s="117"/>
      <c r="FM27" s="116"/>
      <c r="FN27" s="116"/>
      <c r="FO27" s="117"/>
      <c r="FP27" s="116"/>
      <c r="FQ27" s="116"/>
      <c r="FR27" s="117"/>
      <c r="FS27" s="116"/>
      <c r="FT27" s="116"/>
      <c r="FU27" s="117"/>
      <c r="FV27" s="116"/>
      <c r="FW27" s="116"/>
      <c r="FX27" s="117"/>
      <c r="FY27" s="116"/>
      <c r="FZ27" s="116"/>
      <c r="GA27" s="117"/>
      <c r="GB27" s="116"/>
      <c r="GC27" s="116"/>
      <c r="GD27" s="117"/>
      <c r="GE27" s="116"/>
      <c r="GF27" s="116"/>
      <c r="GG27" s="117"/>
      <c r="GH27" s="116"/>
      <c r="GI27" s="116"/>
      <c r="GJ27" s="117"/>
      <c r="GK27" s="116"/>
      <c r="GL27" s="116"/>
      <c r="GM27" s="117"/>
      <c r="GN27" s="116"/>
      <c r="GO27" s="116"/>
      <c r="GP27" s="117"/>
      <c r="GQ27" s="116"/>
      <c r="GR27" s="116"/>
      <c r="GS27" s="117"/>
      <c r="GT27" s="116"/>
      <c r="GU27" s="116"/>
      <c r="GV27" s="117"/>
      <c r="GW27" s="116"/>
      <c r="GX27" s="116"/>
      <c r="GY27" s="117"/>
      <c r="GZ27" s="116"/>
      <c r="HA27" s="116"/>
      <c r="HB27" s="117"/>
      <c r="HC27" s="116"/>
      <c r="HD27" s="116"/>
      <c r="HE27" s="117"/>
      <c r="HF27" s="116"/>
      <c r="HG27" s="116"/>
      <c r="HH27" s="117"/>
      <c r="HI27" s="116"/>
      <c r="HJ27" s="116"/>
      <c r="HK27" s="117"/>
      <c r="HL27" s="116"/>
      <c r="HM27" s="116"/>
      <c r="HN27" s="117"/>
      <c r="HO27" s="116"/>
      <c r="HP27" s="116"/>
      <c r="HQ27" s="117"/>
      <c r="HR27" s="116"/>
      <c r="HS27" s="116"/>
      <c r="HT27" s="117"/>
      <c r="HU27" s="116"/>
      <c r="HV27" s="116"/>
      <c r="HW27" s="117"/>
      <c r="HX27" s="116"/>
      <c r="HY27" s="116"/>
      <c r="HZ27" s="117"/>
      <c r="IA27" s="116"/>
      <c r="IB27" s="116"/>
      <c r="IC27" s="117"/>
      <c r="ID27" s="116"/>
      <c r="IE27" s="116"/>
      <c r="IF27" s="117"/>
      <c r="IG27" s="116"/>
      <c r="IH27" s="116"/>
      <c r="II27" s="117"/>
      <c r="IJ27" s="116"/>
      <c r="IK27" s="116"/>
      <c r="IL27" s="117"/>
      <c r="IM27" s="116"/>
      <c r="IN27" s="116"/>
      <c r="IO27" s="117"/>
      <c r="IP27" s="116"/>
      <c r="IQ27" s="116"/>
      <c r="IR27" s="117"/>
      <c r="IS27" s="116"/>
      <c r="IT27" s="116"/>
      <c r="IU27" s="117"/>
      <c r="IV27" s="116"/>
    </row>
    <row r="28" spans="1:256" x14ac:dyDescent="0.2">
      <c r="A28" s="128"/>
      <c r="B28" s="123"/>
      <c r="C28" s="124"/>
      <c r="D28" s="130"/>
      <c r="E28" s="126"/>
      <c r="F28" s="117"/>
      <c r="G28" s="116"/>
      <c r="H28" s="116"/>
      <c r="I28" s="117"/>
      <c r="J28" s="116"/>
      <c r="K28" s="116"/>
      <c r="L28" s="117"/>
      <c r="M28" s="116"/>
      <c r="N28" s="116"/>
      <c r="O28" s="117"/>
      <c r="P28" s="116"/>
      <c r="Q28" s="116"/>
      <c r="R28" s="117"/>
      <c r="S28" s="116"/>
      <c r="T28" s="116"/>
      <c r="U28" s="117"/>
      <c r="V28" s="116"/>
      <c r="W28" s="116"/>
      <c r="X28" s="117"/>
      <c r="Y28" s="116"/>
      <c r="Z28" s="116"/>
      <c r="AA28" s="117"/>
      <c r="AB28" s="116"/>
      <c r="AC28" s="116"/>
      <c r="AD28" s="117"/>
      <c r="AE28" s="116"/>
      <c r="AF28" s="116"/>
      <c r="AG28" s="117"/>
      <c r="AH28" s="116"/>
      <c r="AI28" s="116"/>
      <c r="AJ28" s="117"/>
      <c r="AK28" s="116"/>
      <c r="AL28" s="116"/>
      <c r="AM28" s="117"/>
      <c r="AN28" s="116"/>
      <c r="AO28" s="116"/>
      <c r="AP28" s="117"/>
      <c r="AQ28" s="116"/>
      <c r="AR28" s="116"/>
      <c r="AS28" s="117"/>
      <c r="AT28" s="116"/>
      <c r="AU28" s="116"/>
      <c r="AV28" s="117"/>
      <c r="AW28" s="116"/>
      <c r="AX28" s="116"/>
      <c r="AY28" s="117"/>
      <c r="AZ28" s="116"/>
      <c r="BA28" s="116"/>
      <c r="BB28" s="117"/>
      <c r="BC28" s="116"/>
      <c r="BD28" s="116"/>
      <c r="BE28" s="117"/>
      <c r="BF28" s="116"/>
      <c r="BG28" s="116"/>
      <c r="BH28" s="117"/>
      <c r="BI28" s="116"/>
      <c r="BJ28" s="116"/>
      <c r="BK28" s="117"/>
      <c r="BL28" s="116"/>
      <c r="BM28" s="116"/>
      <c r="BN28" s="117"/>
      <c r="BO28" s="116"/>
      <c r="BP28" s="116"/>
      <c r="BQ28" s="117"/>
      <c r="BR28" s="116"/>
      <c r="BS28" s="116"/>
      <c r="BT28" s="117"/>
      <c r="BU28" s="116"/>
      <c r="BV28" s="116"/>
      <c r="BW28" s="117"/>
      <c r="BX28" s="116"/>
      <c r="BY28" s="116"/>
      <c r="BZ28" s="117"/>
      <c r="CA28" s="116"/>
      <c r="CB28" s="116"/>
      <c r="CC28" s="117"/>
      <c r="CD28" s="116"/>
      <c r="CE28" s="116"/>
      <c r="CF28" s="117"/>
      <c r="CG28" s="116"/>
      <c r="CH28" s="116"/>
      <c r="CI28" s="117"/>
      <c r="CJ28" s="116"/>
      <c r="CK28" s="116"/>
      <c r="CL28" s="117"/>
      <c r="CM28" s="116"/>
      <c r="CN28" s="116"/>
      <c r="CO28" s="117"/>
      <c r="CP28" s="116"/>
      <c r="CQ28" s="116"/>
      <c r="CR28" s="117"/>
      <c r="CS28" s="116"/>
      <c r="CT28" s="116"/>
      <c r="CU28" s="117"/>
      <c r="CV28" s="116"/>
      <c r="CW28" s="116"/>
      <c r="CX28" s="117"/>
      <c r="CY28" s="116"/>
      <c r="CZ28" s="116"/>
      <c r="DA28" s="117"/>
      <c r="DB28" s="116"/>
      <c r="DC28" s="116"/>
      <c r="DD28" s="117"/>
      <c r="DE28" s="116"/>
      <c r="DF28" s="116"/>
      <c r="DG28" s="117"/>
      <c r="DH28" s="116"/>
      <c r="DI28" s="116"/>
      <c r="DJ28" s="117"/>
      <c r="DK28" s="116"/>
      <c r="DL28" s="116"/>
      <c r="DM28" s="117"/>
      <c r="DN28" s="116"/>
      <c r="DO28" s="116"/>
      <c r="DP28" s="117"/>
      <c r="DQ28" s="116"/>
      <c r="DR28" s="116"/>
      <c r="DS28" s="117"/>
      <c r="DT28" s="116"/>
      <c r="DU28" s="116"/>
      <c r="DV28" s="117"/>
      <c r="DW28" s="116"/>
      <c r="DX28" s="116"/>
      <c r="DY28" s="117"/>
      <c r="DZ28" s="116"/>
      <c r="EA28" s="116"/>
      <c r="EB28" s="117"/>
      <c r="EC28" s="116"/>
      <c r="ED28" s="116"/>
      <c r="EE28" s="117"/>
      <c r="EF28" s="116"/>
      <c r="EG28" s="116"/>
      <c r="EH28" s="117"/>
      <c r="EI28" s="116"/>
      <c r="EJ28" s="116"/>
      <c r="EK28" s="117"/>
      <c r="EL28" s="116"/>
      <c r="EM28" s="116"/>
      <c r="EN28" s="117"/>
      <c r="EO28" s="116"/>
      <c r="EP28" s="116"/>
      <c r="EQ28" s="117"/>
      <c r="ER28" s="116"/>
      <c r="ES28" s="116"/>
      <c r="ET28" s="117"/>
      <c r="EU28" s="116"/>
      <c r="EV28" s="116"/>
      <c r="EW28" s="117"/>
      <c r="EX28" s="116"/>
      <c r="EY28" s="116"/>
      <c r="EZ28" s="117"/>
      <c r="FA28" s="116"/>
      <c r="FB28" s="116"/>
      <c r="FC28" s="117"/>
      <c r="FD28" s="116"/>
      <c r="FE28" s="116"/>
      <c r="FF28" s="117"/>
      <c r="FG28" s="116"/>
      <c r="FH28" s="116"/>
      <c r="FI28" s="117"/>
      <c r="FJ28" s="116"/>
      <c r="FK28" s="116"/>
      <c r="FL28" s="117"/>
      <c r="FM28" s="116"/>
      <c r="FN28" s="116"/>
      <c r="FO28" s="117"/>
      <c r="FP28" s="116"/>
      <c r="FQ28" s="116"/>
      <c r="FR28" s="117"/>
      <c r="FS28" s="116"/>
      <c r="FT28" s="116"/>
      <c r="FU28" s="117"/>
      <c r="FV28" s="116"/>
      <c r="FW28" s="116"/>
      <c r="FX28" s="117"/>
      <c r="FY28" s="116"/>
      <c r="FZ28" s="116"/>
      <c r="GA28" s="117"/>
      <c r="GB28" s="116"/>
      <c r="GC28" s="116"/>
      <c r="GD28" s="117"/>
      <c r="GE28" s="116"/>
      <c r="GF28" s="116"/>
      <c r="GG28" s="117"/>
      <c r="GH28" s="116"/>
      <c r="GI28" s="116"/>
      <c r="GJ28" s="117"/>
      <c r="GK28" s="116"/>
      <c r="GL28" s="116"/>
      <c r="GM28" s="117"/>
      <c r="GN28" s="116"/>
      <c r="GO28" s="116"/>
      <c r="GP28" s="117"/>
      <c r="GQ28" s="116"/>
      <c r="GR28" s="116"/>
      <c r="GS28" s="117"/>
      <c r="GT28" s="116"/>
      <c r="GU28" s="116"/>
      <c r="GV28" s="117"/>
      <c r="GW28" s="116"/>
      <c r="GX28" s="116"/>
      <c r="GY28" s="117"/>
      <c r="GZ28" s="116"/>
      <c r="HA28" s="116"/>
      <c r="HB28" s="117"/>
      <c r="HC28" s="116"/>
      <c r="HD28" s="116"/>
      <c r="HE28" s="117"/>
      <c r="HF28" s="116"/>
      <c r="HG28" s="116"/>
      <c r="HH28" s="117"/>
      <c r="HI28" s="116"/>
      <c r="HJ28" s="116"/>
      <c r="HK28" s="117"/>
      <c r="HL28" s="116"/>
      <c r="HM28" s="116"/>
      <c r="HN28" s="117"/>
      <c r="HO28" s="116"/>
      <c r="HP28" s="116"/>
      <c r="HQ28" s="117"/>
      <c r="HR28" s="116"/>
      <c r="HS28" s="116"/>
      <c r="HT28" s="117"/>
      <c r="HU28" s="116"/>
      <c r="HV28" s="116"/>
      <c r="HW28" s="117"/>
      <c r="HX28" s="116"/>
      <c r="HY28" s="116"/>
      <c r="HZ28" s="117"/>
      <c r="IA28" s="116"/>
      <c r="IB28" s="116"/>
      <c r="IC28" s="117"/>
      <c r="ID28" s="116"/>
      <c r="IE28" s="116"/>
      <c r="IF28" s="117"/>
      <c r="IG28" s="116"/>
      <c r="IH28" s="116"/>
      <c r="II28" s="117"/>
      <c r="IJ28" s="116"/>
      <c r="IK28" s="116"/>
      <c r="IL28" s="117"/>
      <c r="IM28" s="116"/>
      <c r="IN28" s="116"/>
      <c r="IO28" s="117"/>
      <c r="IP28" s="116"/>
      <c r="IQ28" s="116"/>
      <c r="IR28" s="117"/>
      <c r="IS28" s="116"/>
      <c r="IT28" s="116"/>
      <c r="IU28" s="117"/>
      <c r="IV28" s="116"/>
    </row>
    <row r="29" spans="1:256" x14ac:dyDescent="0.2">
      <c r="A29" s="128"/>
      <c r="B29" s="123"/>
      <c r="C29" s="124"/>
      <c r="D29" s="130"/>
      <c r="E29" s="126"/>
      <c r="F29" s="117"/>
      <c r="G29" s="116"/>
      <c r="H29" s="116"/>
      <c r="I29" s="117"/>
      <c r="J29" s="116"/>
      <c r="K29" s="116"/>
      <c r="L29" s="117"/>
      <c r="M29" s="116"/>
      <c r="N29" s="116"/>
      <c r="O29" s="117"/>
      <c r="P29" s="116"/>
      <c r="Q29" s="116"/>
      <c r="R29" s="117"/>
      <c r="S29" s="116"/>
      <c r="T29" s="116"/>
      <c r="U29" s="117"/>
      <c r="V29" s="116"/>
      <c r="W29" s="116"/>
      <c r="X29" s="117"/>
      <c r="Y29" s="116"/>
      <c r="Z29" s="116"/>
      <c r="AA29" s="117"/>
      <c r="AB29" s="116"/>
      <c r="AC29" s="116"/>
      <c r="AD29" s="117"/>
      <c r="AE29" s="116"/>
      <c r="AF29" s="116"/>
      <c r="AG29" s="117"/>
      <c r="AH29" s="116"/>
      <c r="AI29" s="116"/>
      <c r="AJ29" s="117"/>
      <c r="AK29" s="116"/>
      <c r="AL29" s="116"/>
      <c r="AM29" s="117"/>
      <c r="AN29" s="116"/>
      <c r="AO29" s="116"/>
      <c r="AP29" s="117"/>
      <c r="AQ29" s="116"/>
      <c r="AR29" s="116"/>
      <c r="AS29" s="117"/>
      <c r="AT29" s="116"/>
      <c r="AU29" s="116"/>
      <c r="AV29" s="117"/>
      <c r="AW29" s="116"/>
      <c r="AX29" s="116"/>
      <c r="AY29" s="117"/>
      <c r="AZ29" s="116"/>
      <c r="BA29" s="116"/>
      <c r="BB29" s="117"/>
      <c r="BC29" s="116"/>
      <c r="BD29" s="116"/>
      <c r="BE29" s="117"/>
      <c r="BF29" s="116"/>
      <c r="BG29" s="116"/>
      <c r="BH29" s="117"/>
      <c r="BI29" s="116"/>
      <c r="BJ29" s="116"/>
      <c r="BK29" s="117"/>
      <c r="BL29" s="116"/>
      <c r="BM29" s="116"/>
      <c r="BN29" s="117"/>
      <c r="BO29" s="116"/>
      <c r="BP29" s="116"/>
      <c r="BQ29" s="117"/>
      <c r="BR29" s="116"/>
      <c r="BS29" s="116"/>
      <c r="BT29" s="117"/>
      <c r="BU29" s="116"/>
      <c r="BV29" s="116"/>
      <c r="BW29" s="117"/>
      <c r="BX29" s="116"/>
      <c r="BY29" s="116"/>
      <c r="BZ29" s="117"/>
      <c r="CA29" s="116"/>
      <c r="CB29" s="116"/>
      <c r="CC29" s="117"/>
      <c r="CD29" s="116"/>
      <c r="CE29" s="116"/>
      <c r="CF29" s="117"/>
      <c r="CG29" s="116"/>
      <c r="CH29" s="116"/>
      <c r="CI29" s="117"/>
      <c r="CJ29" s="116"/>
      <c r="CK29" s="116"/>
      <c r="CL29" s="117"/>
      <c r="CM29" s="116"/>
      <c r="CN29" s="116"/>
      <c r="CO29" s="117"/>
      <c r="CP29" s="116"/>
      <c r="CQ29" s="116"/>
      <c r="CR29" s="117"/>
      <c r="CS29" s="116"/>
      <c r="CT29" s="116"/>
      <c r="CU29" s="117"/>
      <c r="CV29" s="116"/>
      <c r="CW29" s="116"/>
      <c r="CX29" s="117"/>
      <c r="CY29" s="116"/>
      <c r="CZ29" s="116"/>
      <c r="DA29" s="117"/>
      <c r="DB29" s="116"/>
      <c r="DC29" s="116"/>
      <c r="DD29" s="117"/>
      <c r="DE29" s="116"/>
      <c r="DF29" s="116"/>
      <c r="DG29" s="117"/>
      <c r="DH29" s="116"/>
      <c r="DI29" s="116"/>
      <c r="DJ29" s="117"/>
      <c r="DK29" s="116"/>
      <c r="DL29" s="116"/>
      <c r="DM29" s="117"/>
      <c r="DN29" s="116"/>
      <c r="DO29" s="116"/>
      <c r="DP29" s="117"/>
      <c r="DQ29" s="116"/>
      <c r="DR29" s="116"/>
      <c r="DS29" s="117"/>
      <c r="DT29" s="116"/>
      <c r="DU29" s="116"/>
      <c r="DV29" s="117"/>
      <c r="DW29" s="116"/>
      <c r="DX29" s="116"/>
      <c r="DY29" s="117"/>
      <c r="DZ29" s="116"/>
      <c r="EA29" s="116"/>
      <c r="EB29" s="117"/>
      <c r="EC29" s="116"/>
      <c r="ED29" s="116"/>
      <c r="EE29" s="117"/>
      <c r="EF29" s="116"/>
      <c r="EG29" s="116"/>
      <c r="EH29" s="117"/>
      <c r="EI29" s="116"/>
      <c r="EJ29" s="116"/>
      <c r="EK29" s="117"/>
      <c r="EL29" s="116"/>
      <c r="EM29" s="116"/>
      <c r="EN29" s="117"/>
      <c r="EO29" s="116"/>
      <c r="EP29" s="116"/>
      <c r="EQ29" s="117"/>
      <c r="ER29" s="116"/>
      <c r="ES29" s="116"/>
      <c r="ET29" s="117"/>
      <c r="EU29" s="116"/>
      <c r="EV29" s="116"/>
      <c r="EW29" s="117"/>
      <c r="EX29" s="116"/>
      <c r="EY29" s="116"/>
      <c r="EZ29" s="117"/>
      <c r="FA29" s="116"/>
      <c r="FB29" s="116"/>
      <c r="FC29" s="117"/>
      <c r="FD29" s="116"/>
      <c r="FE29" s="116"/>
      <c r="FF29" s="117"/>
      <c r="FG29" s="116"/>
      <c r="FH29" s="116"/>
      <c r="FI29" s="117"/>
      <c r="FJ29" s="116"/>
      <c r="FK29" s="116"/>
      <c r="FL29" s="117"/>
      <c r="FM29" s="116"/>
      <c r="FN29" s="116"/>
      <c r="FO29" s="117"/>
      <c r="FP29" s="116"/>
      <c r="FQ29" s="116"/>
      <c r="FR29" s="117"/>
      <c r="FS29" s="116"/>
      <c r="FT29" s="116"/>
      <c r="FU29" s="117"/>
      <c r="FV29" s="116"/>
      <c r="FW29" s="116"/>
      <c r="FX29" s="117"/>
      <c r="FY29" s="116"/>
      <c r="FZ29" s="116"/>
      <c r="GA29" s="117"/>
      <c r="GB29" s="116"/>
      <c r="GC29" s="116"/>
      <c r="GD29" s="117"/>
      <c r="GE29" s="116"/>
      <c r="GF29" s="116"/>
      <c r="GG29" s="117"/>
      <c r="GH29" s="116"/>
      <c r="GI29" s="116"/>
      <c r="GJ29" s="117"/>
      <c r="GK29" s="116"/>
      <c r="GL29" s="116"/>
      <c r="GM29" s="117"/>
      <c r="GN29" s="116"/>
      <c r="GO29" s="116"/>
      <c r="GP29" s="117"/>
      <c r="GQ29" s="116"/>
      <c r="GR29" s="116"/>
      <c r="GS29" s="117"/>
      <c r="GT29" s="116"/>
      <c r="GU29" s="116"/>
      <c r="GV29" s="117"/>
      <c r="GW29" s="116"/>
      <c r="GX29" s="116"/>
      <c r="GY29" s="117"/>
      <c r="GZ29" s="116"/>
      <c r="HA29" s="116"/>
      <c r="HB29" s="117"/>
      <c r="HC29" s="116"/>
      <c r="HD29" s="116"/>
      <c r="HE29" s="117"/>
      <c r="HF29" s="116"/>
      <c r="HG29" s="116"/>
      <c r="HH29" s="117"/>
      <c r="HI29" s="116"/>
      <c r="HJ29" s="116"/>
      <c r="HK29" s="117"/>
      <c r="HL29" s="116"/>
      <c r="HM29" s="116"/>
      <c r="HN29" s="117"/>
      <c r="HO29" s="116"/>
      <c r="HP29" s="116"/>
      <c r="HQ29" s="117"/>
      <c r="HR29" s="116"/>
      <c r="HS29" s="116"/>
      <c r="HT29" s="117"/>
      <c r="HU29" s="116"/>
      <c r="HV29" s="116"/>
      <c r="HW29" s="117"/>
      <c r="HX29" s="116"/>
      <c r="HY29" s="116"/>
      <c r="HZ29" s="117"/>
      <c r="IA29" s="116"/>
      <c r="IB29" s="116"/>
      <c r="IC29" s="117"/>
      <c r="ID29" s="116"/>
      <c r="IE29" s="116"/>
      <c r="IF29" s="117"/>
      <c r="IG29" s="116"/>
      <c r="IH29" s="116"/>
      <c r="II29" s="117"/>
      <c r="IJ29" s="116"/>
      <c r="IK29" s="116"/>
      <c r="IL29" s="117"/>
      <c r="IM29" s="116"/>
      <c r="IN29" s="116"/>
      <c r="IO29" s="117"/>
      <c r="IP29" s="116"/>
      <c r="IQ29" s="116"/>
      <c r="IR29" s="117"/>
      <c r="IS29" s="116"/>
      <c r="IT29" s="116"/>
      <c r="IU29" s="117"/>
      <c r="IV29" s="116"/>
    </row>
    <row r="30" spans="1:256" x14ac:dyDescent="0.2">
      <c r="A30" s="126"/>
      <c r="B30" s="123"/>
      <c r="C30" s="124"/>
      <c r="D30" s="130"/>
      <c r="E30" s="126"/>
      <c r="F30" s="117"/>
      <c r="G30" s="116"/>
      <c r="H30" s="116"/>
      <c r="I30" s="117"/>
      <c r="J30" s="116"/>
      <c r="K30" s="116"/>
      <c r="L30" s="117"/>
      <c r="M30" s="116"/>
      <c r="N30" s="116"/>
      <c r="O30" s="117"/>
      <c r="P30" s="116"/>
      <c r="Q30" s="116"/>
      <c r="R30" s="117"/>
      <c r="S30" s="116"/>
      <c r="T30" s="116"/>
      <c r="U30" s="117"/>
      <c r="V30" s="116"/>
      <c r="W30" s="116"/>
      <c r="X30" s="117"/>
      <c r="Y30" s="116"/>
      <c r="Z30" s="116"/>
      <c r="AA30" s="117"/>
      <c r="AB30" s="116"/>
      <c r="AC30" s="116"/>
      <c r="AD30" s="117"/>
      <c r="AE30" s="116"/>
      <c r="AF30" s="116"/>
      <c r="AG30" s="117"/>
      <c r="AH30" s="116"/>
      <c r="AI30" s="116"/>
      <c r="AJ30" s="117"/>
      <c r="AK30" s="116"/>
      <c r="AL30" s="116"/>
      <c r="AM30" s="117"/>
      <c r="AN30" s="116"/>
      <c r="AO30" s="116"/>
      <c r="AP30" s="117"/>
      <c r="AQ30" s="116"/>
      <c r="AR30" s="116"/>
      <c r="AS30" s="117"/>
      <c r="AT30" s="116"/>
      <c r="AU30" s="116"/>
      <c r="AV30" s="117"/>
      <c r="AW30" s="116"/>
      <c r="AX30" s="116"/>
      <c r="AY30" s="117"/>
      <c r="AZ30" s="116"/>
      <c r="BA30" s="116"/>
      <c r="BB30" s="117"/>
      <c r="BC30" s="116"/>
      <c r="BD30" s="116"/>
      <c r="BE30" s="117"/>
      <c r="BF30" s="116"/>
      <c r="BG30" s="116"/>
      <c r="BH30" s="117"/>
      <c r="BI30" s="116"/>
      <c r="BJ30" s="116"/>
      <c r="BK30" s="117"/>
      <c r="BL30" s="116"/>
      <c r="BM30" s="116"/>
      <c r="BN30" s="117"/>
      <c r="BO30" s="116"/>
      <c r="BP30" s="116"/>
      <c r="BQ30" s="117"/>
      <c r="BR30" s="116"/>
      <c r="BS30" s="116"/>
      <c r="BT30" s="117"/>
      <c r="BU30" s="116"/>
      <c r="BV30" s="116"/>
      <c r="BW30" s="117"/>
      <c r="BX30" s="116"/>
      <c r="BY30" s="116"/>
      <c r="BZ30" s="117"/>
      <c r="CA30" s="116"/>
      <c r="CB30" s="116"/>
      <c r="CC30" s="117"/>
      <c r="CD30" s="116"/>
      <c r="CE30" s="116"/>
      <c r="CF30" s="117"/>
      <c r="CG30" s="116"/>
      <c r="CH30" s="116"/>
      <c r="CI30" s="117"/>
      <c r="CJ30" s="116"/>
      <c r="CK30" s="116"/>
      <c r="CL30" s="117"/>
      <c r="CM30" s="116"/>
      <c r="CN30" s="116"/>
      <c r="CO30" s="117"/>
      <c r="CP30" s="116"/>
      <c r="CQ30" s="116"/>
      <c r="CR30" s="117"/>
      <c r="CS30" s="116"/>
      <c r="CT30" s="116"/>
      <c r="CU30" s="117"/>
      <c r="CV30" s="116"/>
      <c r="CW30" s="116"/>
      <c r="CX30" s="117"/>
      <c r="CY30" s="116"/>
      <c r="CZ30" s="116"/>
      <c r="DA30" s="117"/>
      <c r="DB30" s="116"/>
      <c r="DC30" s="116"/>
      <c r="DD30" s="117"/>
      <c r="DE30" s="116"/>
      <c r="DF30" s="116"/>
      <c r="DG30" s="117"/>
      <c r="DH30" s="116"/>
      <c r="DI30" s="116"/>
      <c r="DJ30" s="117"/>
      <c r="DK30" s="116"/>
      <c r="DL30" s="116"/>
      <c r="DM30" s="117"/>
      <c r="DN30" s="116"/>
      <c r="DO30" s="116"/>
      <c r="DP30" s="117"/>
      <c r="DQ30" s="116"/>
      <c r="DR30" s="116"/>
      <c r="DS30" s="117"/>
      <c r="DT30" s="116"/>
      <c r="DU30" s="116"/>
      <c r="DV30" s="117"/>
      <c r="DW30" s="116"/>
      <c r="DX30" s="116"/>
      <c r="DY30" s="117"/>
      <c r="DZ30" s="116"/>
      <c r="EA30" s="116"/>
      <c r="EB30" s="117"/>
      <c r="EC30" s="116"/>
      <c r="ED30" s="116"/>
      <c r="EE30" s="117"/>
      <c r="EF30" s="116"/>
      <c r="EG30" s="116"/>
      <c r="EH30" s="117"/>
      <c r="EI30" s="116"/>
      <c r="EJ30" s="116"/>
      <c r="EK30" s="117"/>
      <c r="EL30" s="116"/>
      <c r="EM30" s="116"/>
      <c r="EN30" s="117"/>
      <c r="EO30" s="116"/>
      <c r="EP30" s="116"/>
      <c r="EQ30" s="117"/>
      <c r="ER30" s="116"/>
      <c r="ES30" s="116"/>
      <c r="ET30" s="117"/>
      <c r="EU30" s="116"/>
      <c r="EV30" s="116"/>
      <c r="EW30" s="117"/>
      <c r="EX30" s="116"/>
      <c r="EY30" s="116"/>
      <c r="EZ30" s="117"/>
      <c r="FA30" s="116"/>
      <c r="FB30" s="116"/>
      <c r="FC30" s="117"/>
      <c r="FD30" s="116"/>
      <c r="FE30" s="116"/>
      <c r="FF30" s="117"/>
      <c r="FG30" s="116"/>
      <c r="FH30" s="116"/>
      <c r="FI30" s="117"/>
      <c r="FJ30" s="116"/>
      <c r="FK30" s="116"/>
      <c r="FL30" s="117"/>
      <c r="FM30" s="116"/>
      <c r="FN30" s="116"/>
      <c r="FO30" s="117"/>
      <c r="FP30" s="116"/>
      <c r="FQ30" s="116"/>
      <c r="FR30" s="117"/>
      <c r="FS30" s="116"/>
      <c r="FT30" s="116"/>
      <c r="FU30" s="117"/>
      <c r="FV30" s="116"/>
      <c r="FW30" s="116"/>
      <c r="FX30" s="117"/>
      <c r="FY30" s="116"/>
      <c r="FZ30" s="116"/>
      <c r="GA30" s="117"/>
      <c r="GB30" s="116"/>
      <c r="GC30" s="116"/>
      <c r="GD30" s="117"/>
      <c r="GE30" s="116"/>
      <c r="GF30" s="116"/>
      <c r="GG30" s="117"/>
      <c r="GH30" s="116"/>
      <c r="GI30" s="116"/>
      <c r="GJ30" s="117"/>
      <c r="GK30" s="116"/>
      <c r="GL30" s="116"/>
      <c r="GM30" s="117"/>
      <c r="GN30" s="116"/>
      <c r="GO30" s="116"/>
      <c r="GP30" s="117"/>
      <c r="GQ30" s="116"/>
      <c r="GR30" s="116"/>
      <c r="GS30" s="117"/>
      <c r="GT30" s="116"/>
      <c r="GU30" s="116"/>
      <c r="GV30" s="117"/>
      <c r="GW30" s="116"/>
      <c r="GX30" s="116"/>
      <c r="GY30" s="117"/>
      <c r="GZ30" s="116"/>
      <c r="HA30" s="116"/>
      <c r="HB30" s="117"/>
      <c r="HC30" s="116"/>
      <c r="HD30" s="116"/>
      <c r="HE30" s="117"/>
      <c r="HF30" s="116"/>
      <c r="HG30" s="116"/>
      <c r="HH30" s="117"/>
      <c r="HI30" s="116"/>
      <c r="HJ30" s="116"/>
      <c r="HK30" s="117"/>
      <c r="HL30" s="116"/>
      <c r="HM30" s="116"/>
      <c r="HN30" s="117"/>
      <c r="HO30" s="116"/>
      <c r="HP30" s="116"/>
      <c r="HQ30" s="117"/>
      <c r="HR30" s="116"/>
      <c r="HS30" s="116"/>
      <c r="HT30" s="117"/>
      <c r="HU30" s="116"/>
      <c r="HV30" s="116"/>
      <c r="HW30" s="117"/>
      <c r="HX30" s="116"/>
      <c r="HY30" s="116"/>
      <c r="HZ30" s="117"/>
      <c r="IA30" s="116"/>
      <c r="IB30" s="116"/>
      <c r="IC30" s="117"/>
      <c r="ID30" s="116"/>
      <c r="IE30" s="116"/>
      <c r="IF30" s="117"/>
      <c r="IG30" s="116"/>
      <c r="IH30" s="116"/>
      <c r="II30" s="117"/>
      <c r="IJ30" s="116"/>
      <c r="IK30" s="116"/>
      <c r="IL30" s="117"/>
      <c r="IM30" s="116"/>
      <c r="IN30" s="116"/>
      <c r="IO30" s="117"/>
      <c r="IP30" s="116"/>
      <c r="IQ30" s="116"/>
      <c r="IR30" s="117"/>
      <c r="IS30" s="116"/>
      <c r="IT30" s="116"/>
      <c r="IU30" s="117"/>
      <c r="IV30" s="116"/>
    </row>
    <row r="31" spans="1:256" x14ac:dyDescent="0.2">
      <c r="A31" s="126"/>
      <c r="B31" s="123"/>
      <c r="C31" s="124"/>
      <c r="D31" s="130"/>
      <c r="E31" s="126"/>
      <c r="F31" s="117"/>
      <c r="G31" s="116"/>
      <c r="H31" s="116"/>
      <c r="I31" s="117"/>
      <c r="J31" s="116"/>
      <c r="K31" s="116"/>
      <c r="L31" s="117"/>
      <c r="M31" s="116"/>
      <c r="N31" s="116"/>
      <c r="O31" s="117"/>
      <c r="P31" s="116"/>
      <c r="Q31" s="116"/>
      <c r="R31" s="117"/>
      <c r="S31" s="116"/>
      <c r="T31" s="116"/>
      <c r="U31" s="117"/>
      <c r="V31" s="116"/>
      <c r="W31" s="116"/>
      <c r="X31" s="117"/>
      <c r="Y31" s="116"/>
      <c r="Z31" s="116"/>
      <c r="AA31" s="117"/>
      <c r="AB31" s="116"/>
      <c r="AC31" s="116"/>
      <c r="AD31" s="117"/>
      <c r="AE31" s="116"/>
      <c r="AF31" s="116"/>
      <c r="AG31" s="117"/>
      <c r="AH31" s="116"/>
      <c r="AI31" s="116"/>
      <c r="AJ31" s="117"/>
      <c r="AK31" s="116"/>
      <c r="AL31" s="116"/>
      <c r="AM31" s="117"/>
      <c r="AN31" s="116"/>
      <c r="AO31" s="116"/>
      <c r="AP31" s="117"/>
      <c r="AQ31" s="116"/>
      <c r="AR31" s="116"/>
      <c r="AS31" s="117"/>
      <c r="AT31" s="116"/>
      <c r="AU31" s="116"/>
      <c r="AV31" s="117"/>
      <c r="AW31" s="116"/>
      <c r="AX31" s="116"/>
      <c r="AY31" s="117"/>
      <c r="AZ31" s="116"/>
      <c r="BA31" s="116"/>
      <c r="BB31" s="117"/>
      <c r="BC31" s="116"/>
      <c r="BD31" s="116"/>
      <c r="BE31" s="117"/>
      <c r="BF31" s="116"/>
      <c r="BG31" s="116"/>
      <c r="BH31" s="117"/>
      <c r="BI31" s="116"/>
      <c r="BJ31" s="116"/>
      <c r="BK31" s="117"/>
      <c r="BL31" s="116"/>
      <c r="BM31" s="116"/>
      <c r="BN31" s="117"/>
      <c r="BO31" s="116"/>
      <c r="BP31" s="116"/>
      <c r="BQ31" s="117"/>
      <c r="BR31" s="116"/>
      <c r="BS31" s="116"/>
      <c r="BT31" s="117"/>
      <c r="BU31" s="116"/>
      <c r="BV31" s="116"/>
      <c r="BW31" s="117"/>
      <c r="BX31" s="116"/>
      <c r="BY31" s="116"/>
      <c r="BZ31" s="117"/>
      <c r="CA31" s="116"/>
      <c r="CB31" s="116"/>
      <c r="CC31" s="117"/>
      <c r="CD31" s="116"/>
      <c r="CE31" s="116"/>
      <c r="CF31" s="117"/>
      <c r="CG31" s="116"/>
      <c r="CH31" s="116"/>
      <c r="CI31" s="117"/>
      <c r="CJ31" s="116"/>
      <c r="CK31" s="116"/>
      <c r="CL31" s="117"/>
      <c r="CM31" s="116"/>
      <c r="CN31" s="116"/>
      <c r="CO31" s="117"/>
      <c r="CP31" s="116"/>
      <c r="CQ31" s="116"/>
      <c r="CR31" s="117"/>
      <c r="CS31" s="116"/>
      <c r="CT31" s="116"/>
      <c r="CU31" s="117"/>
      <c r="CV31" s="116"/>
      <c r="CW31" s="116"/>
      <c r="CX31" s="117"/>
      <c r="CY31" s="116"/>
      <c r="CZ31" s="116"/>
      <c r="DA31" s="117"/>
      <c r="DB31" s="116"/>
      <c r="DC31" s="116"/>
      <c r="DD31" s="117"/>
      <c r="DE31" s="116"/>
      <c r="DF31" s="116"/>
      <c r="DG31" s="117"/>
      <c r="DH31" s="116"/>
      <c r="DI31" s="116"/>
      <c r="DJ31" s="117"/>
      <c r="DK31" s="116"/>
      <c r="DL31" s="116"/>
      <c r="DM31" s="117"/>
      <c r="DN31" s="116"/>
      <c r="DO31" s="116"/>
      <c r="DP31" s="117"/>
      <c r="DQ31" s="116"/>
      <c r="DR31" s="116"/>
      <c r="DS31" s="117"/>
      <c r="DT31" s="116"/>
      <c r="DU31" s="116"/>
      <c r="DV31" s="117"/>
      <c r="DW31" s="116"/>
      <c r="DX31" s="116"/>
      <c r="DY31" s="117"/>
      <c r="DZ31" s="116"/>
      <c r="EA31" s="116"/>
      <c r="EB31" s="117"/>
      <c r="EC31" s="116"/>
      <c r="ED31" s="116"/>
      <c r="EE31" s="117"/>
      <c r="EF31" s="116"/>
      <c r="EG31" s="116"/>
      <c r="EH31" s="117"/>
      <c r="EI31" s="116"/>
      <c r="EJ31" s="116"/>
      <c r="EK31" s="117"/>
      <c r="EL31" s="116"/>
      <c r="EM31" s="116"/>
      <c r="EN31" s="117"/>
      <c r="EO31" s="116"/>
      <c r="EP31" s="116"/>
      <c r="EQ31" s="117"/>
      <c r="ER31" s="116"/>
      <c r="ES31" s="116"/>
      <c r="ET31" s="117"/>
      <c r="EU31" s="116"/>
      <c r="EV31" s="116"/>
      <c r="EW31" s="117"/>
      <c r="EX31" s="116"/>
      <c r="EY31" s="116"/>
      <c r="EZ31" s="117"/>
      <c r="FA31" s="116"/>
      <c r="FB31" s="116"/>
      <c r="FC31" s="117"/>
      <c r="FD31" s="116"/>
      <c r="FE31" s="116"/>
      <c r="FF31" s="117"/>
      <c r="FG31" s="116"/>
      <c r="FH31" s="116"/>
      <c r="FI31" s="117"/>
      <c r="FJ31" s="116"/>
      <c r="FK31" s="116"/>
      <c r="FL31" s="117"/>
      <c r="FM31" s="116"/>
      <c r="FN31" s="116"/>
      <c r="FO31" s="117"/>
      <c r="FP31" s="116"/>
      <c r="FQ31" s="116"/>
      <c r="FR31" s="117"/>
      <c r="FS31" s="116"/>
      <c r="FT31" s="116"/>
      <c r="FU31" s="117"/>
      <c r="FV31" s="116"/>
      <c r="FW31" s="116"/>
      <c r="FX31" s="117"/>
      <c r="FY31" s="116"/>
      <c r="FZ31" s="116"/>
      <c r="GA31" s="117"/>
      <c r="GB31" s="116"/>
      <c r="GC31" s="116"/>
      <c r="GD31" s="117"/>
      <c r="GE31" s="116"/>
      <c r="GF31" s="116"/>
      <c r="GG31" s="117"/>
      <c r="GH31" s="116"/>
      <c r="GI31" s="116"/>
      <c r="GJ31" s="117"/>
      <c r="GK31" s="116"/>
      <c r="GL31" s="116"/>
      <c r="GM31" s="117"/>
      <c r="GN31" s="116"/>
      <c r="GO31" s="116"/>
      <c r="GP31" s="117"/>
      <c r="GQ31" s="116"/>
      <c r="GR31" s="116"/>
      <c r="GS31" s="117"/>
      <c r="GT31" s="116"/>
      <c r="GU31" s="116"/>
      <c r="GV31" s="117"/>
      <c r="GW31" s="116"/>
      <c r="GX31" s="116"/>
      <c r="GY31" s="117"/>
      <c r="GZ31" s="116"/>
      <c r="HA31" s="116"/>
      <c r="HB31" s="117"/>
      <c r="HC31" s="116"/>
      <c r="HD31" s="116"/>
      <c r="HE31" s="117"/>
      <c r="HF31" s="116"/>
      <c r="HG31" s="116"/>
      <c r="HH31" s="117"/>
      <c r="HI31" s="116"/>
      <c r="HJ31" s="116"/>
      <c r="HK31" s="117"/>
      <c r="HL31" s="116"/>
      <c r="HM31" s="116"/>
      <c r="HN31" s="117"/>
      <c r="HO31" s="116"/>
      <c r="HP31" s="116"/>
      <c r="HQ31" s="117"/>
      <c r="HR31" s="116"/>
      <c r="HS31" s="116"/>
      <c r="HT31" s="117"/>
      <c r="HU31" s="116"/>
      <c r="HV31" s="116"/>
      <c r="HW31" s="117"/>
      <c r="HX31" s="116"/>
      <c r="HY31" s="116"/>
      <c r="HZ31" s="117"/>
      <c r="IA31" s="116"/>
      <c r="IB31" s="116"/>
      <c r="IC31" s="117"/>
      <c r="ID31" s="116"/>
      <c r="IE31" s="116"/>
      <c r="IF31" s="117"/>
      <c r="IG31" s="116"/>
      <c r="IH31" s="116"/>
      <c r="II31" s="117"/>
      <c r="IJ31" s="116"/>
      <c r="IK31" s="116"/>
      <c r="IL31" s="117"/>
      <c r="IM31" s="116"/>
      <c r="IN31" s="116"/>
      <c r="IO31" s="117"/>
      <c r="IP31" s="116"/>
      <c r="IQ31" s="116"/>
      <c r="IR31" s="117"/>
      <c r="IS31" s="116"/>
      <c r="IT31" s="116"/>
      <c r="IU31" s="117"/>
      <c r="IV31" s="116"/>
    </row>
    <row r="32" spans="1:256" x14ac:dyDescent="0.2">
      <c r="A32" s="126"/>
      <c r="B32" s="123"/>
      <c r="C32" s="124"/>
      <c r="D32" s="130"/>
      <c r="E32" s="126"/>
      <c r="F32" s="117"/>
      <c r="G32" s="116"/>
      <c r="H32" s="116"/>
      <c r="I32" s="117"/>
      <c r="J32" s="116"/>
      <c r="K32" s="116"/>
      <c r="L32" s="117"/>
      <c r="M32" s="116"/>
      <c r="N32" s="116"/>
      <c r="O32" s="117"/>
      <c r="P32" s="116"/>
      <c r="Q32" s="116"/>
      <c r="R32" s="117"/>
      <c r="S32" s="116"/>
      <c r="T32" s="116"/>
      <c r="U32" s="117"/>
      <c r="V32" s="116"/>
      <c r="W32" s="116"/>
      <c r="X32" s="117"/>
      <c r="Y32" s="116"/>
      <c r="Z32" s="116"/>
      <c r="AA32" s="117"/>
      <c r="AB32" s="116"/>
      <c r="AC32" s="116"/>
      <c r="AD32" s="117"/>
      <c r="AE32" s="116"/>
      <c r="AF32" s="116"/>
      <c r="AG32" s="117"/>
      <c r="AH32" s="116"/>
      <c r="AI32" s="116"/>
      <c r="AJ32" s="117"/>
      <c r="AK32" s="116"/>
      <c r="AL32" s="116"/>
      <c r="AM32" s="117"/>
      <c r="AN32" s="116"/>
      <c r="AO32" s="116"/>
      <c r="AP32" s="117"/>
      <c r="AQ32" s="116"/>
      <c r="AR32" s="116"/>
      <c r="AS32" s="117"/>
      <c r="AT32" s="116"/>
      <c r="AU32" s="116"/>
      <c r="AV32" s="117"/>
      <c r="AW32" s="116"/>
      <c r="AX32" s="116"/>
      <c r="AY32" s="117"/>
      <c r="AZ32" s="116"/>
      <c r="BA32" s="116"/>
      <c r="BB32" s="117"/>
      <c r="BC32" s="116"/>
      <c r="BD32" s="116"/>
      <c r="BE32" s="117"/>
      <c r="BF32" s="116"/>
      <c r="BG32" s="116"/>
      <c r="BH32" s="117"/>
      <c r="BI32" s="116"/>
      <c r="BJ32" s="116"/>
      <c r="BK32" s="117"/>
      <c r="BL32" s="116"/>
      <c r="BM32" s="116"/>
      <c r="BN32" s="117"/>
      <c r="BO32" s="116"/>
      <c r="BP32" s="116"/>
      <c r="BQ32" s="117"/>
      <c r="BR32" s="116"/>
      <c r="BS32" s="116"/>
      <c r="BT32" s="117"/>
      <c r="BU32" s="116"/>
      <c r="BV32" s="116"/>
      <c r="BW32" s="117"/>
      <c r="BX32" s="116"/>
      <c r="BY32" s="116"/>
      <c r="BZ32" s="117"/>
      <c r="CA32" s="116"/>
      <c r="CB32" s="116"/>
      <c r="CC32" s="117"/>
      <c r="CD32" s="116"/>
      <c r="CE32" s="116"/>
      <c r="CF32" s="117"/>
      <c r="CG32" s="116"/>
      <c r="CH32" s="116"/>
      <c r="CI32" s="117"/>
      <c r="CJ32" s="116"/>
      <c r="CK32" s="116"/>
      <c r="CL32" s="117"/>
      <c r="CM32" s="116"/>
      <c r="CN32" s="116"/>
      <c r="CO32" s="117"/>
      <c r="CP32" s="116"/>
      <c r="CQ32" s="116"/>
      <c r="CR32" s="117"/>
      <c r="CS32" s="116"/>
      <c r="CT32" s="116"/>
      <c r="CU32" s="117"/>
      <c r="CV32" s="116"/>
      <c r="CW32" s="116"/>
      <c r="CX32" s="117"/>
      <c r="CY32" s="116"/>
      <c r="CZ32" s="116"/>
      <c r="DA32" s="117"/>
      <c r="DB32" s="116"/>
      <c r="DC32" s="116"/>
      <c r="DD32" s="117"/>
      <c r="DE32" s="116"/>
      <c r="DF32" s="116"/>
      <c r="DG32" s="117"/>
      <c r="DH32" s="116"/>
      <c r="DI32" s="116"/>
      <c r="DJ32" s="117"/>
      <c r="DK32" s="116"/>
      <c r="DL32" s="116"/>
      <c r="DM32" s="117"/>
      <c r="DN32" s="116"/>
      <c r="DO32" s="116"/>
      <c r="DP32" s="117"/>
      <c r="DQ32" s="116"/>
      <c r="DR32" s="116"/>
      <c r="DS32" s="117"/>
      <c r="DT32" s="116"/>
      <c r="DU32" s="116"/>
      <c r="DV32" s="117"/>
      <c r="DW32" s="116"/>
      <c r="DX32" s="116"/>
      <c r="DY32" s="117"/>
      <c r="DZ32" s="116"/>
      <c r="EA32" s="116"/>
      <c r="EB32" s="117"/>
      <c r="EC32" s="116"/>
      <c r="ED32" s="116"/>
      <c r="EE32" s="117"/>
      <c r="EF32" s="116"/>
      <c r="EG32" s="116"/>
      <c r="EH32" s="117"/>
      <c r="EI32" s="116"/>
      <c r="EJ32" s="116"/>
      <c r="EK32" s="117"/>
      <c r="EL32" s="116"/>
      <c r="EM32" s="116"/>
      <c r="EN32" s="117"/>
      <c r="EO32" s="116"/>
      <c r="EP32" s="116"/>
      <c r="EQ32" s="117"/>
      <c r="ER32" s="116"/>
      <c r="ES32" s="116"/>
      <c r="ET32" s="117"/>
      <c r="EU32" s="116"/>
      <c r="EV32" s="116"/>
      <c r="EW32" s="117"/>
      <c r="EX32" s="116"/>
      <c r="EY32" s="116"/>
      <c r="EZ32" s="117"/>
      <c r="FA32" s="116"/>
      <c r="FB32" s="116"/>
      <c r="FC32" s="117"/>
      <c r="FD32" s="116"/>
      <c r="FE32" s="116"/>
      <c r="FF32" s="117"/>
      <c r="FG32" s="116"/>
      <c r="FH32" s="116"/>
      <c r="FI32" s="117"/>
      <c r="FJ32" s="116"/>
      <c r="FK32" s="116"/>
      <c r="FL32" s="117"/>
      <c r="FM32" s="116"/>
      <c r="FN32" s="116"/>
      <c r="FO32" s="117"/>
      <c r="FP32" s="116"/>
      <c r="FQ32" s="116"/>
      <c r="FR32" s="117"/>
      <c r="FS32" s="116"/>
      <c r="FT32" s="116"/>
      <c r="FU32" s="117"/>
      <c r="FV32" s="116"/>
      <c r="FW32" s="116"/>
      <c r="FX32" s="117"/>
      <c r="FY32" s="116"/>
      <c r="FZ32" s="116"/>
      <c r="GA32" s="117"/>
      <c r="GB32" s="116"/>
      <c r="GC32" s="116"/>
      <c r="GD32" s="117"/>
      <c r="GE32" s="116"/>
      <c r="GF32" s="116"/>
      <c r="GG32" s="117"/>
      <c r="GH32" s="116"/>
      <c r="GI32" s="116"/>
      <c r="GJ32" s="117"/>
      <c r="GK32" s="116"/>
      <c r="GL32" s="116"/>
      <c r="GM32" s="117"/>
      <c r="GN32" s="116"/>
      <c r="GO32" s="116"/>
      <c r="GP32" s="117"/>
      <c r="GQ32" s="116"/>
      <c r="GR32" s="116"/>
      <c r="GS32" s="117"/>
      <c r="GT32" s="116"/>
      <c r="GU32" s="116"/>
      <c r="GV32" s="117"/>
      <c r="GW32" s="116"/>
      <c r="GX32" s="116"/>
      <c r="GY32" s="117"/>
      <c r="GZ32" s="116"/>
      <c r="HA32" s="116"/>
      <c r="HB32" s="117"/>
      <c r="HC32" s="116"/>
      <c r="HD32" s="116"/>
      <c r="HE32" s="117"/>
      <c r="HF32" s="116"/>
      <c r="HG32" s="116"/>
      <c r="HH32" s="117"/>
      <c r="HI32" s="116"/>
      <c r="HJ32" s="116"/>
      <c r="HK32" s="117"/>
      <c r="HL32" s="116"/>
      <c r="HM32" s="116"/>
      <c r="HN32" s="117"/>
      <c r="HO32" s="116"/>
      <c r="HP32" s="116"/>
      <c r="HQ32" s="117"/>
      <c r="HR32" s="116"/>
      <c r="HS32" s="116"/>
      <c r="HT32" s="117"/>
      <c r="HU32" s="116"/>
      <c r="HV32" s="116"/>
      <c r="HW32" s="117"/>
      <c r="HX32" s="116"/>
      <c r="HY32" s="116"/>
      <c r="HZ32" s="117"/>
      <c r="IA32" s="116"/>
      <c r="IB32" s="116"/>
      <c r="IC32" s="117"/>
      <c r="ID32" s="116"/>
      <c r="IE32" s="116"/>
      <c r="IF32" s="117"/>
      <c r="IG32" s="116"/>
      <c r="IH32" s="116"/>
      <c r="II32" s="117"/>
      <c r="IJ32" s="116"/>
      <c r="IK32" s="116"/>
      <c r="IL32" s="117"/>
      <c r="IM32" s="116"/>
      <c r="IN32" s="116"/>
      <c r="IO32" s="117"/>
      <c r="IP32" s="116"/>
      <c r="IQ32" s="116"/>
      <c r="IR32" s="117"/>
      <c r="IS32" s="116"/>
      <c r="IT32" s="116"/>
      <c r="IU32" s="117"/>
      <c r="IV32" s="116"/>
    </row>
    <row r="33" spans="1:256" x14ac:dyDescent="0.2">
      <c r="A33" s="126"/>
      <c r="B33" s="123"/>
      <c r="C33" s="124"/>
      <c r="D33" s="130"/>
      <c r="E33" s="126"/>
      <c r="F33" s="117"/>
      <c r="G33" s="116"/>
      <c r="H33" s="116"/>
      <c r="I33" s="117"/>
      <c r="J33" s="116"/>
      <c r="K33" s="116"/>
      <c r="L33" s="117"/>
      <c r="M33" s="116"/>
      <c r="N33" s="116"/>
      <c r="O33" s="117"/>
      <c r="P33" s="116"/>
      <c r="Q33" s="116"/>
      <c r="R33" s="117"/>
      <c r="S33" s="116"/>
      <c r="T33" s="116"/>
      <c r="U33" s="117"/>
      <c r="V33" s="116"/>
      <c r="W33" s="116"/>
      <c r="X33" s="117"/>
      <c r="Y33" s="116"/>
      <c r="Z33" s="116"/>
      <c r="AA33" s="117"/>
      <c r="AB33" s="116"/>
      <c r="AC33" s="116"/>
      <c r="AD33" s="117"/>
      <c r="AE33" s="116"/>
      <c r="AF33" s="116"/>
      <c r="AG33" s="117"/>
      <c r="AH33" s="116"/>
      <c r="AI33" s="116"/>
      <c r="AJ33" s="117"/>
      <c r="AK33" s="116"/>
      <c r="AL33" s="116"/>
      <c r="AM33" s="117"/>
      <c r="AN33" s="116"/>
      <c r="AO33" s="116"/>
      <c r="AP33" s="117"/>
      <c r="AQ33" s="116"/>
      <c r="AR33" s="116"/>
      <c r="AS33" s="117"/>
      <c r="AT33" s="116"/>
      <c r="AU33" s="116"/>
      <c r="AV33" s="117"/>
      <c r="AW33" s="116"/>
      <c r="AX33" s="116"/>
      <c r="AY33" s="117"/>
      <c r="AZ33" s="116"/>
      <c r="BA33" s="116"/>
      <c r="BB33" s="117"/>
      <c r="BC33" s="116"/>
      <c r="BD33" s="116"/>
      <c r="BE33" s="117"/>
      <c r="BF33" s="116"/>
      <c r="BG33" s="116"/>
      <c r="BH33" s="117"/>
      <c r="BI33" s="116"/>
      <c r="BJ33" s="116"/>
      <c r="BK33" s="117"/>
      <c r="BL33" s="116"/>
      <c r="BM33" s="116"/>
      <c r="BN33" s="117"/>
      <c r="BO33" s="116"/>
      <c r="BP33" s="116"/>
      <c r="BQ33" s="117"/>
      <c r="BR33" s="116"/>
      <c r="BS33" s="116"/>
      <c r="BT33" s="117"/>
      <c r="BU33" s="116"/>
      <c r="BV33" s="116"/>
      <c r="BW33" s="117"/>
      <c r="BX33" s="116"/>
      <c r="BY33" s="116"/>
      <c r="BZ33" s="117"/>
      <c r="CA33" s="116"/>
      <c r="CB33" s="116"/>
      <c r="CC33" s="117"/>
      <c r="CD33" s="116"/>
      <c r="CE33" s="116"/>
      <c r="CF33" s="117"/>
      <c r="CG33" s="116"/>
      <c r="CH33" s="116"/>
      <c r="CI33" s="117"/>
      <c r="CJ33" s="116"/>
      <c r="CK33" s="116"/>
      <c r="CL33" s="117"/>
      <c r="CM33" s="116"/>
      <c r="CN33" s="116"/>
      <c r="CO33" s="117"/>
      <c r="CP33" s="116"/>
      <c r="CQ33" s="116"/>
      <c r="CR33" s="117"/>
      <c r="CS33" s="116"/>
      <c r="CT33" s="116"/>
      <c r="CU33" s="117"/>
      <c r="CV33" s="116"/>
      <c r="CW33" s="116"/>
      <c r="CX33" s="117"/>
      <c r="CY33" s="116"/>
      <c r="CZ33" s="116"/>
      <c r="DA33" s="117"/>
      <c r="DB33" s="116"/>
      <c r="DC33" s="116"/>
      <c r="DD33" s="117"/>
      <c r="DE33" s="116"/>
      <c r="DF33" s="116"/>
      <c r="DG33" s="117"/>
      <c r="DH33" s="116"/>
      <c r="DI33" s="116"/>
      <c r="DJ33" s="117"/>
      <c r="DK33" s="116"/>
      <c r="DL33" s="116"/>
      <c r="DM33" s="117"/>
      <c r="DN33" s="116"/>
      <c r="DO33" s="116"/>
      <c r="DP33" s="117"/>
      <c r="DQ33" s="116"/>
      <c r="DR33" s="116"/>
      <c r="DS33" s="117"/>
      <c r="DT33" s="116"/>
      <c r="DU33" s="116"/>
      <c r="DV33" s="117"/>
      <c r="DW33" s="116"/>
      <c r="DX33" s="116"/>
      <c r="DY33" s="117"/>
      <c r="DZ33" s="116"/>
      <c r="EA33" s="116"/>
      <c r="EB33" s="117"/>
      <c r="EC33" s="116"/>
      <c r="ED33" s="116"/>
      <c r="EE33" s="117"/>
      <c r="EF33" s="116"/>
      <c r="EG33" s="116"/>
      <c r="EH33" s="117"/>
      <c r="EI33" s="116"/>
      <c r="EJ33" s="116"/>
      <c r="EK33" s="117"/>
      <c r="EL33" s="116"/>
      <c r="EM33" s="116"/>
      <c r="EN33" s="117"/>
      <c r="EO33" s="116"/>
      <c r="EP33" s="116"/>
      <c r="EQ33" s="117"/>
      <c r="ER33" s="116"/>
      <c r="ES33" s="116"/>
      <c r="ET33" s="117"/>
      <c r="EU33" s="116"/>
      <c r="EV33" s="116"/>
      <c r="EW33" s="117"/>
      <c r="EX33" s="116"/>
      <c r="EY33" s="116"/>
      <c r="EZ33" s="117"/>
      <c r="FA33" s="116"/>
      <c r="FB33" s="116"/>
      <c r="FC33" s="117"/>
      <c r="FD33" s="116"/>
      <c r="FE33" s="116"/>
      <c r="FF33" s="117"/>
      <c r="FG33" s="116"/>
      <c r="FH33" s="116"/>
      <c r="FI33" s="117"/>
      <c r="FJ33" s="116"/>
      <c r="FK33" s="116"/>
      <c r="FL33" s="117"/>
      <c r="FM33" s="116"/>
      <c r="FN33" s="116"/>
      <c r="FO33" s="117"/>
      <c r="FP33" s="116"/>
      <c r="FQ33" s="116"/>
      <c r="FR33" s="117"/>
      <c r="FS33" s="116"/>
      <c r="FT33" s="116"/>
      <c r="FU33" s="117"/>
      <c r="FV33" s="116"/>
      <c r="FW33" s="116"/>
      <c r="FX33" s="117"/>
      <c r="FY33" s="116"/>
      <c r="FZ33" s="116"/>
      <c r="GA33" s="117"/>
      <c r="GB33" s="116"/>
      <c r="GC33" s="116"/>
      <c r="GD33" s="117"/>
      <c r="GE33" s="116"/>
      <c r="GF33" s="116"/>
      <c r="GG33" s="117"/>
      <c r="GH33" s="116"/>
      <c r="GI33" s="116"/>
      <c r="GJ33" s="117"/>
      <c r="GK33" s="116"/>
      <c r="GL33" s="116"/>
      <c r="GM33" s="117"/>
      <c r="GN33" s="116"/>
      <c r="GO33" s="116"/>
      <c r="GP33" s="117"/>
      <c r="GQ33" s="116"/>
      <c r="GR33" s="116"/>
      <c r="GS33" s="117"/>
      <c r="GT33" s="116"/>
      <c r="GU33" s="116"/>
      <c r="GV33" s="117"/>
      <c r="GW33" s="116"/>
      <c r="GX33" s="116"/>
      <c r="GY33" s="117"/>
      <c r="GZ33" s="116"/>
      <c r="HA33" s="116"/>
      <c r="HB33" s="117"/>
      <c r="HC33" s="116"/>
      <c r="HD33" s="116"/>
      <c r="HE33" s="117"/>
      <c r="HF33" s="116"/>
      <c r="HG33" s="116"/>
      <c r="HH33" s="117"/>
      <c r="HI33" s="116"/>
      <c r="HJ33" s="116"/>
      <c r="HK33" s="117"/>
      <c r="HL33" s="116"/>
      <c r="HM33" s="116"/>
      <c r="HN33" s="117"/>
      <c r="HO33" s="116"/>
      <c r="HP33" s="116"/>
      <c r="HQ33" s="117"/>
      <c r="HR33" s="116"/>
      <c r="HS33" s="116"/>
      <c r="HT33" s="117"/>
      <c r="HU33" s="116"/>
      <c r="HV33" s="116"/>
      <c r="HW33" s="117"/>
      <c r="HX33" s="116"/>
      <c r="HY33" s="116"/>
      <c r="HZ33" s="117"/>
      <c r="IA33" s="116"/>
      <c r="IB33" s="116"/>
      <c r="IC33" s="117"/>
      <c r="ID33" s="116"/>
      <c r="IE33" s="116"/>
      <c r="IF33" s="117"/>
      <c r="IG33" s="116"/>
      <c r="IH33" s="116"/>
      <c r="II33" s="117"/>
      <c r="IJ33" s="116"/>
      <c r="IK33" s="116"/>
      <c r="IL33" s="117"/>
      <c r="IM33" s="116"/>
      <c r="IN33" s="116"/>
      <c r="IO33" s="117"/>
      <c r="IP33" s="116"/>
      <c r="IQ33" s="116"/>
      <c r="IR33" s="117"/>
      <c r="IS33" s="116"/>
      <c r="IT33" s="116"/>
      <c r="IU33" s="117"/>
      <c r="IV33" s="116"/>
    </row>
    <row r="34" spans="1:256" x14ac:dyDescent="0.2">
      <c r="A34" s="126"/>
      <c r="B34" s="123"/>
      <c r="C34" s="124"/>
      <c r="D34" s="130"/>
      <c r="E34" s="126"/>
      <c r="F34" s="117"/>
      <c r="G34" s="116"/>
      <c r="H34" s="116"/>
      <c r="I34" s="117"/>
      <c r="J34" s="116"/>
      <c r="K34" s="116"/>
      <c r="L34" s="117"/>
      <c r="M34" s="116"/>
      <c r="N34" s="116"/>
      <c r="O34" s="117"/>
      <c r="P34" s="116"/>
      <c r="Q34" s="116"/>
      <c r="R34" s="117"/>
      <c r="S34" s="116"/>
      <c r="T34" s="116"/>
      <c r="U34" s="117"/>
      <c r="V34" s="116"/>
      <c r="W34" s="116"/>
      <c r="X34" s="117"/>
      <c r="Y34" s="116"/>
      <c r="Z34" s="116"/>
      <c r="AA34" s="117"/>
      <c r="AB34" s="116"/>
      <c r="AC34" s="116"/>
      <c r="AD34" s="117"/>
      <c r="AE34" s="116"/>
      <c r="AF34" s="116"/>
      <c r="AG34" s="117"/>
      <c r="AH34" s="116"/>
      <c r="AI34" s="116"/>
      <c r="AJ34" s="117"/>
      <c r="AK34" s="116"/>
      <c r="AL34" s="116"/>
      <c r="AM34" s="117"/>
      <c r="AN34" s="116"/>
      <c r="AO34" s="116"/>
      <c r="AP34" s="117"/>
      <c r="AQ34" s="116"/>
      <c r="AR34" s="116"/>
      <c r="AS34" s="117"/>
      <c r="AT34" s="116"/>
      <c r="AU34" s="116"/>
      <c r="AV34" s="117"/>
      <c r="AW34" s="116"/>
      <c r="AX34" s="116"/>
      <c r="AY34" s="117"/>
      <c r="AZ34" s="116"/>
      <c r="BA34" s="116"/>
      <c r="BB34" s="117"/>
      <c r="BC34" s="116"/>
      <c r="BD34" s="116"/>
      <c r="BE34" s="117"/>
      <c r="BF34" s="116"/>
      <c r="BG34" s="116"/>
      <c r="BH34" s="117"/>
      <c r="BI34" s="116"/>
      <c r="BJ34" s="116"/>
      <c r="BK34" s="117"/>
      <c r="BL34" s="116"/>
      <c r="BM34" s="116"/>
      <c r="BN34" s="117"/>
      <c r="BO34" s="116"/>
      <c r="BP34" s="116"/>
      <c r="BQ34" s="117"/>
      <c r="BR34" s="116"/>
      <c r="BS34" s="116"/>
      <c r="BT34" s="117"/>
      <c r="BU34" s="116"/>
      <c r="BV34" s="116"/>
      <c r="BW34" s="117"/>
      <c r="BX34" s="116"/>
      <c r="BY34" s="116"/>
      <c r="BZ34" s="117"/>
      <c r="CA34" s="116"/>
      <c r="CB34" s="116"/>
      <c r="CC34" s="117"/>
      <c r="CD34" s="116"/>
      <c r="CE34" s="116"/>
      <c r="CF34" s="117"/>
      <c r="CG34" s="116"/>
      <c r="CH34" s="116"/>
      <c r="CI34" s="117"/>
      <c r="CJ34" s="116"/>
      <c r="CK34" s="116"/>
      <c r="CL34" s="117"/>
      <c r="CM34" s="116"/>
      <c r="CN34" s="116"/>
      <c r="CO34" s="117"/>
      <c r="CP34" s="116"/>
      <c r="CQ34" s="116"/>
      <c r="CR34" s="117"/>
      <c r="CS34" s="116"/>
      <c r="CT34" s="116"/>
      <c r="CU34" s="117"/>
      <c r="CV34" s="116"/>
      <c r="CW34" s="116"/>
      <c r="CX34" s="117"/>
      <c r="CY34" s="116"/>
      <c r="CZ34" s="116"/>
      <c r="DA34" s="117"/>
      <c r="DB34" s="116"/>
      <c r="DC34" s="116"/>
      <c r="DD34" s="117"/>
      <c r="DE34" s="116"/>
      <c r="DF34" s="116"/>
      <c r="DG34" s="117"/>
      <c r="DH34" s="116"/>
      <c r="DI34" s="116"/>
      <c r="DJ34" s="117"/>
      <c r="DK34" s="116"/>
      <c r="DL34" s="116"/>
      <c r="DM34" s="117"/>
      <c r="DN34" s="116"/>
      <c r="DO34" s="116"/>
      <c r="DP34" s="117"/>
      <c r="DQ34" s="116"/>
      <c r="DR34" s="116"/>
      <c r="DS34" s="117"/>
      <c r="DT34" s="116"/>
      <c r="DU34" s="116"/>
      <c r="DV34" s="117"/>
      <c r="DW34" s="116"/>
      <c r="DX34" s="116"/>
      <c r="DY34" s="117"/>
      <c r="DZ34" s="116"/>
      <c r="EA34" s="116"/>
      <c r="EB34" s="117"/>
      <c r="EC34" s="116"/>
      <c r="ED34" s="116"/>
      <c r="EE34" s="117"/>
      <c r="EF34" s="116"/>
      <c r="EG34" s="116"/>
      <c r="EH34" s="117"/>
      <c r="EI34" s="116"/>
      <c r="EJ34" s="116"/>
      <c r="EK34" s="117"/>
      <c r="EL34" s="116"/>
      <c r="EM34" s="116"/>
      <c r="EN34" s="117"/>
      <c r="EO34" s="116"/>
      <c r="EP34" s="116"/>
      <c r="EQ34" s="117"/>
      <c r="ER34" s="116"/>
      <c r="ES34" s="116"/>
      <c r="ET34" s="117"/>
      <c r="EU34" s="116"/>
      <c r="EV34" s="116"/>
      <c r="EW34" s="117"/>
      <c r="EX34" s="116"/>
      <c r="EY34" s="116"/>
      <c r="EZ34" s="117"/>
      <c r="FA34" s="116"/>
      <c r="FB34" s="116"/>
      <c r="FC34" s="117"/>
      <c r="FD34" s="116"/>
      <c r="FE34" s="116"/>
      <c r="FF34" s="117"/>
      <c r="FG34" s="116"/>
      <c r="FH34" s="116"/>
      <c r="FI34" s="117"/>
      <c r="FJ34" s="116"/>
      <c r="FK34" s="116"/>
      <c r="FL34" s="117"/>
      <c r="FM34" s="116"/>
      <c r="FN34" s="116"/>
      <c r="FO34" s="117"/>
      <c r="FP34" s="116"/>
      <c r="FQ34" s="116"/>
      <c r="FR34" s="117"/>
      <c r="FS34" s="116"/>
      <c r="FT34" s="116"/>
      <c r="FU34" s="117"/>
      <c r="FV34" s="116"/>
      <c r="FW34" s="116"/>
      <c r="FX34" s="117"/>
      <c r="FY34" s="116"/>
      <c r="FZ34" s="116"/>
      <c r="GA34" s="117"/>
      <c r="GB34" s="116"/>
      <c r="GC34" s="116"/>
      <c r="GD34" s="117"/>
      <c r="GE34" s="116"/>
      <c r="GF34" s="116"/>
      <c r="GG34" s="117"/>
      <c r="GH34" s="116"/>
      <c r="GI34" s="116"/>
      <c r="GJ34" s="117"/>
      <c r="GK34" s="116"/>
      <c r="GL34" s="116"/>
      <c r="GM34" s="117"/>
      <c r="GN34" s="116"/>
      <c r="GO34" s="116"/>
      <c r="GP34" s="117"/>
      <c r="GQ34" s="116"/>
      <c r="GR34" s="116"/>
      <c r="GS34" s="117"/>
      <c r="GT34" s="116"/>
      <c r="GU34" s="116"/>
      <c r="GV34" s="117"/>
      <c r="GW34" s="116"/>
      <c r="GX34" s="116"/>
      <c r="GY34" s="117"/>
      <c r="GZ34" s="116"/>
      <c r="HA34" s="116"/>
      <c r="HB34" s="117"/>
      <c r="HC34" s="116"/>
      <c r="HD34" s="116"/>
      <c r="HE34" s="117"/>
      <c r="HF34" s="116"/>
      <c r="HG34" s="116"/>
      <c r="HH34" s="117"/>
      <c r="HI34" s="116"/>
      <c r="HJ34" s="116"/>
      <c r="HK34" s="117"/>
      <c r="HL34" s="116"/>
      <c r="HM34" s="116"/>
      <c r="HN34" s="117"/>
      <c r="HO34" s="116"/>
      <c r="HP34" s="116"/>
      <c r="HQ34" s="117"/>
      <c r="HR34" s="116"/>
      <c r="HS34" s="116"/>
      <c r="HT34" s="117"/>
      <c r="HU34" s="116"/>
      <c r="HV34" s="116"/>
      <c r="HW34" s="117"/>
      <c r="HX34" s="116"/>
      <c r="HY34" s="116"/>
      <c r="HZ34" s="117"/>
      <c r="IA34" s="116"/>
      <c r="IB34" s="116"/>
      <c r="IC34" s="117"/>
      <c r="ID34" s="116"/>
      <c r="IE34" s="116"/>
      <c r="IF34" s="117"/>
      <c r="IG34" s="116"/>
      <c r="IH34" s="116"/>
      <c r="II34" s="117"/>
      <c r="IJ34" s="116"/>
      <c r="IK34" s="116"/>
      <c r="IL34" s="117"/>
      <c r="IM34" s="116"/>
      <c r="IN34" s="116"/>
      <c r="IO34" s="117"/>
      <c r="IP34" s="116"/>
      <c r="IQ34" s="116"/>
      <c r="IR34" s="117"/>
      <c r="IS34" s="116"/>
      <c r="IT34" s="116"/>
      <c r="IU34" s="117"/>
      <c r="IV34" s="116"/>
    </row>
    <row r="35" spans="1:256" x14ac:dyDescent="0.2">
      <c r="A35" s="126"/>
      <c r="B35" s="123"/>
      <c r="C35" s="124"/>
      <c r="D35" s="130"/>
      <c r="E35" s="126"/>
      <c r="F35" s="117"/>
      <c r="G35" s="116"/>
      <c r="H35" s="116"/>
      <c r="I35" s="117"/>
      <c r="J35" s="116"/>
      <c r="K35" s="116"/>
      <c r="L35" s="117"/>
      <c r="M35" s="116"/>
      <c r="N35" s="116"/>
      <c r="O35" s="117"/>
      <c r="P35" s="116"/>
      <c r="Q35" s="116"/>
      <c r="R35" s="117"/>
      <c r="S35" s="116"/>
      <c r="T35" s="116"/>
      <c r="U35" s="117"/>
      <c r="V35" s="116"/>
      <c r="W35" s="116"/>
      <c r="X35" s="117"/>
      <c r="Y35" s="116"/>
      <c r="Z35" s="116"/>
      <c r="AA35" s="117"/>
      <c r="AB35" s="116"/>
      <c r="AC35" s="116"/>
      <c r="AD35" s="117"/>
      <c r="AE35" s="116"/>
      <c r="AF35" s="116"/>
      <c r="AG35" s="117"/>
      <c r="AH35" s="116"/>
      <c r="AI35" s="116"/>
      <c r="AJ35" s="117"/>
      <c r="AK35" s="116"/>
      <c r="AL35" s="116"/>
      <c r="AM35" s="117"/>
      <c r="AN35" s="116"/>
      <c r="AO35" s="116"/>
      <c r="AP35" s="117"/>
      <c r="AQ35" s="116"/>
      <c r="AR35" s="116"/>
      <c r="AS35" s="117"/>
      <c r="AT35" s="116"/>
      <c r="AU35" s="116"/>
      <c r="AV35" s="117"/>
      <c r="AW35" s="116"/>
      <c r="AX35" s="116"/>
      <c r="AY35" s="117"/>
      <c r="AZ35" s="116"/>
      <c r="BA35" s="116"/>
      <c r="BB35" s="117"/>
      <c r="BC35" s="116"/>
      <c r="BD35" s="116"/>
      <c r="BE35" s="117"/>
      <c r="BF35" s="116"/>
      <c r="BG35" s="116"/>
      <c r="BH35" s="117"/>
      <c r="BI35" s="116"/>
      <c r="BJ35" s="116"/>
      <c r="BK35" s="117"/>
      <c r="BL35" s="116"/>
      <c r="BM35" s="116"/>
      <c r="BN35" s="117"/>
      <c r="BO35" s="116"/>
      <c r="BP35" s="116"/>
      <c r="BQ35" s="117"/>
      <c r="BR35" s="116"/>
      <c r="BS35" s="116"/>
      <c r="BT35" s="117"/>
      <c r="BU35" s="116"/>
      <c r="BV35" s="116"/>
      <c r="BW35" s="117"/>
      <c r="BX35" s="116"/>
      <c r="BY35" s="116"/>
      <c r="BZ35" s="117"/>
      <c r="CA35" s="116"/>
      <c r="CB35" s="116"/>
      <c r="CC35" s="117"/>
      <c r="CD35" s="116"/>
      <c r="CE35" s="116"/>
      <c r="CF35" s="117"/>
      <c r="CG35" s="116"/>
      <c r="CH35" s="116"/>
      <c r="CI35" s="117"/>
      <c r="CJ35" s="116"/>
      <c r="CK35" s="116"/>
      <c r="CL35" s="117"/>
      <c r="CM35" s="116"/>
      <c r="CN35" s="116"/>
      <c r="CO35" s="117"/>
      <c r="CP35" s="116"/>
      <c r="CQ35" s="116"/>
      <c r="CR35" s="117"/>
      <c r="CS35" s="116"/>
      <c r="CT35" s="116"/>
      <c r="CU35" s="117"/>
      <c r="CV35" s="116"/>
      <c r="CW35" s="116"/>
      <c r="CX35" s="117"/>
      <c r="CY35" s="116"/>
      <c r="CZ35" s="116"/>
      <c r="DA35" s="117"/>
      <c r="DB35" s="116"/>
      <c r="DC35" s="116"/>
      <c r="DD35" s="117"/>
      <c r="DE35" s="116"/>
      <c r="DF35" s="116"/>
      <c r="DG35" s="117"/>
      <c r="DH35" s="116"/>
      <c r="DI35" s="116"/>
      <c r="DJ35" s="117"/>
      <c r="DK35" s="116"/>
      <c r="DL35" s="116"/>
      <c r="DM35" s="117"/>
      <c r="DN35" s="116"/>
      <c r="DO35" s="116"/>
      <c r="DP35" s="117"/>
      <c r="DQ35" s="116"/>
      <c r="DR35" s="116"/>
      <c r="DS35" s="117"/>
      <c r="DT35" s="116"/>
      <c r="DU35" s="116"/>
      <c r="DV35" s="117"/>
      <c r="DW35" s="116"/>
      <c r="DX35" s="116"/>
      <c r="DY35" s="117"/>
      <c r="DZ35" s="116"/>
      <c r="EA35" s="116"/>
      <c r="EB35" s="117"/>
      <c r="EC35" s="116"/>
      <c r="ED35" s="116"/>
      <c r="EE35" s="117"/>
      <c r="EF35" s="116"/>
      <c r="EG35" s="116"/>
      <c r="EH35" s="117"/>
      <c r="EI35" s="116"/>
      <c r="EJ35" s="116"/>
      <c r="EK35" s="117"/>
      <c r="EL35" s="116"/>
      <c r="EM35" s="116"/>
      <c r="EN35" s="117"/>
      <c r="EO35" s="116"/>
      <c r="EP35" s="116"/>
      <c r="EQ35" s="117"/>
      <c r="ER35" s="116"/>
      <c r="ES35" s="116"/>
      <c r="ET35" s="117"/>
      <c r="EU35" s="116"/>
      <c r="EV35" s="116"/>
      <c r="EW35" s="117"/>
      <c r="EX35" s="116"/>
      <c r="EY35" s="116"/>
      <c r="EZ35" s="117"/>
      <c r="FA35" s="116"/>
      <c r="FB35" s="116"/>
      <c r="FC35" s="117"/>
      <c r="FD35" s="116"/>
      <c r="FE35" s="116"/>
      <c r="FF35" s="117"/>
      <c r="FG35" s="116"/>
      <c r="FH35" s="116"/>
      <c r="FI35" s="117"/>
      <c r="FJ35" s="116"/>
      <c r="FK35" s="116"/>
      <c r="FL35" s="117"/>
      <c r="FM35" s="116"/>
      <c r="FN35" s="116"/>
      <c r="FO35" s="117"/>
      <c r="FP35" s="116"/>
      <c r="FQ35" s="116"/>
      <c r="FR35" s="117"/>
      <c r="FS35" s="116"/>
      <c r="FT35" s="116"/>
      <c r="FU35" s="117"/>
      <c r="FV35" s="116"/>
      <c r="FW35" s="116"/>
      <c r="FX35" s="117"/>
      <c r="FY35" s="116"/>
      <c r="FZ35" s="116"/>
      <c r="GA35" s="117"/>
      <c r="GB35" s="116"/>
      <c r="GC35" s="116"/>
      <c r="GD35" s="117"/>
      <c r="GE35" s="116"/>
      <c r="GF35" s="116"/>
      <c r="GG35" s="117"/>
      <c r="GH35" s="116"/>
      <c r="GI35" s="116"/>
      <c r="GJ35" s="117"/>
      <c r="GK35" s="116"/>
      <c r="GL35" s="116"/>
      <c r="GM35" s="117"/>
      <c r="GN35" s="116"/>
      <c r="GO35" s="116"/>
      <c r="GP35" s="117"/>
      <c r="GQ35" s="116"/>
      <c r="GR35" s="116"/>
      <c r="GS35" s="117"/>
      <c r="GT35" s="116"/>
      <c r="GU35" s="116"/>
      <c r="GV35" s="117"/>
      <c r="GW35" s="116"/>
      <c r="GX35" s="116"/>
      <c r="GY35" s="117"/>
      <c r="GZ35" s="116"/>
      <c r="HA35" s="116"/>
      <c r="HB35" s="117"/>
      <c r="HC35" s="116"/>
      <c r="HD35" s="116"/>
      <c r="HE35" s="117"/>
      <c r="HF35" s="116"/>
      <c r="HG35" s="116"/>
      <c r="HH35" s="117"/>
      <c r="HI35" s="116"/>
      <c r="HJ35" s="116"/>
      <c r="HK35" s="117"/>
      <c r="HL35" s="116"/>
      <c r="HM35" s="116"/>
      <c r="HN35" s="117"/>
      <c r="HO35" s="116"/>
      <c r="HP35" s="116"/>
      <c r="HQ35" s="117"/>
      <c r="HR35" s="116"/>
      <c r="HS35" s="116"/>
      <c r="HT35" s="117"/>
      <c r="HU35" s="116"/>
      <c r="HV35" s="116"/>
      <c r="HW35" s="117"/>
      <c r="HX35" s="116"/>
      <c r="HY35" s="116"/>
      <c r="HZ35" s="117"/>
      <c r="IA35" s="116"/>
      <c r="IB35" s="116"/>
      <c r="IC35" s="117"/>
      <c r="ID35" s="116"/>
      <c r="IE35" s="116"/>
      <c r="IF35" s="117"/>
      <c r="IG35" s="116"/>
      <c r="IH35" s="116"/>
      <c r="II35" s="117"/>
      <c r="IJ35" s="116"/>
      <c r="IK35" s="116"/>
      <c r="IL35" s="117"/>
      <c r="IM35" s="116"/>
      <c r="IN35" s="116"/>
      <c r="IO35" s="117"/>
      <c r="IP35" s="116"/>
      <c r="IQ35" s="116"/>
      <c r="IR35" s="117"/>
      <c r="IS35" s="116"/>
      <c r="IT35" s="116"/>
      <c r="IU35" s="117"/>
      <c r="IV35" s="116"/>
    </row>
    <row r="36" spans="1:256" x14ac:dyDescent="0.2">
      <c r="A36" s="126"/>
      <c r="B36" s="123"/>
      <c r="C36" s="124"/>
      <c r="D36" s="130"/>
      <c r="E36" s="126"/>
      <c r="F36" s="117"/>
      <c r="G36" s="116"/>
      <c r="H36" s="116"/>
      <c r="I36" s="117"/>
      <c r="J36" s="116"/>
      <c r="K36" s="116"/>
      <c r="L36" s="117"/>
      <c r="M36" s="116"/>
      <c r="N36" s="116"/>
      <c r="O36" s="117"/>
      <c r="P36" s="116"/>
      <c r="Q36" s="116"/>
      <c r="R36" s="117"/>
      <c r="S36" s="116"/>
      <c r="T36" s="116"/>
      <c r="U36" s="117"/>
      <c r="V36" s="116"/>
      <c r="W36" s="116"/>
      <c r="X36" s="117"/>
      <c r="Y36" s="116"/>
      <c r="Z36" s="116"/>
      <c r="AA36" s="117"/>
      <c r="AB36" s="116"/>
      <c r="AC36" s="116"/>
      <c r="AD36" s="117"/>
      <c r="AE36" s="116"/>
      <c r="AF36" s="116"/>
      <c r="AG36" s="117"/>
      <c r="AH36" s="116"/>
      <c r="AI36" s="116"/>
      <c r="AJ36" s="117"/>
      <c r="AK36" s="116"/>
      <c r="AL36" s="116"/>
      <c r="AM36" s="117"/>
      <c r="AN36" s="116"/>
      <c r="AO36" s="116"/>
      <c r="AP36" s="117"/>
      <c r="AQ36" s="116"/>
      <c r="AR36" s="116"/>
      <c r="AS36" s="117"/>
      <c r="AT36" s="116"/>
      <c r="AU36" s="116"/>
      <c r="AV36" s="117"/>
      <c r="AW36" s="116"/>
      <c r="AX36" s="116"/>
      <c r="AY36" s="117"/>
      <c r="AZ36" s="116"/>
      <c r="BA36" s="116"/>
      <c r="BB36" s="117"/>
      <c r="BC36" s="116"/>
      <c r="BD36" s="116"/>
      <c r="BE36" s="117"/>
      <c r="BF36" s="116"/>
      <c r="BG36" s="116"/>
      <c r="BH36" s="117"/>
      <c r="BI36" s="116"/>
      <c r="BJ36" s="116"/>
      <c r="BK36" s="117"/>
      <c r="BL36" s="116"/>
      <c r="BM36" s="116"/>
      <c r="BN36" s="117"/>
      <c r="BO36" s="116"/>
      <c r="BP36" s="116"/>
      <c r="BQ36" s="117"/>
      <c r="BR36" s="116"/>
      <c r="BS36" s="116"/>
      <c r="BT36" s="117"/>
      <c r="BU36" s="116"/>
      <c r="BV36" s="116"/>
      <c r="BW36" s="117"/>
      <c r="BX36" s="116"/>
      <c r="BY36" s="116"/>
      <c r="BZ36" s="117"/>
      <c r="CA36" s="116"/>
      <c r="CB36" s="116"/>
      <c r="CC36" s="117"/>
      <c r="CD36" s="116"/>
      <c r="CE36" s="116"/>
      <c r="CF36" s="117"/>
      <c r="CG36" s="116"/>
      <c r="CH36" s="116"/>
      <c r="CI36" s="117"/>
      <c r="CJ36" s="116"/>
      <c r="CK36" s="116"/>
      <c r="CL36" s="117"/>
      <c r="CM36" s="116"/>
      <c r="CN36" s="116"/>
      <c r="CO36" s="117"/>
      <c r="CP36" s="116"/>
      <c r="CQ36" s="116"/>
      <c r="CR36" s="117"/>
      <c r="CS36" s="116"/>
      <c r="CT36" s="116"/>
      <c r="CU36" s="117"/>
      <c r="CV36" s="116"/>
      <c r="CW36" s="116"/>
      <c r="CX36" s="117"/>
      <c r="CY36" s="116"/>
      <c r="CZ36" s="116"/>
      <c r="DA36" s="117"/>
      <c r="DB36" s="116"/>
      <c r="DC36" s="116"/>
      <c r="DD36" s="117"/>
      <c r="DE36" s="116"/>
      <c r="DF36" s="116"/>
      <c r="DG36" s="117"/>
      <c r="DH36" s="116"/>
      <c r="DI36" s="116"/>
      <c r="DJ36" s="117"/>
      <c r="DK36" s="116"/>
      <c r="DL36" s="116"/>
      <c r="DM36" s="117"/>
      <c r="DN36" s="116"/>
      <c r="DO36" s="116"/>
      <c r="DP36" s="117"/>
      <c r="DQ36" s="116"/>
      <c r="DR36" s="116"/>
      <c r="DS36" s="117"/>
      <c r="DT36" s="116"/>
      <c r="DU36" s="116"/>
      <c r="DV36" s="117"/>
      <c r="DW36" s="116"/>
      <c r="DX36" s="116"/>
      <c r="DY36" s="117"/>
      <c r="DZ36" s="116"/>
      <c r="EA36" s="116"/>
      <c r="EB36" s="117"/>
      <c r="EC36" s="116"/>
      <c r="ED36" s="116"/>
      <c r="EE36" s="117"/>
      <c r="EF36" s="116"/>
      <c r="EG36" s="116"/>
      <c r="EH36" s="117"/>
      <c r="EI36" s="116"/>
      <c r="EJ36" s="116"/>
      <c r="EK36" s="117"/>
      <c r="EL36" s="116"/>
      <c r="EM36" s="116"/>
      <c r="EN36" s="117"/>
      <c r="EO36" s="116"/>
      <c r="EP36" s="116"/>
      <c r="EQ36" s="117"/>
      <c r="ER36" s="116"/>
      <c r="ES36" s="116"/>
      <c r="ET36" s="117"/>
      <c r="EU36" s="116"/>
      <c r="EV36" s="116"/>
      <c r="EW36" s="117"/>
      <c r="EX36" s="116"/>
      <c r="EY36" s="116"/>
      <c r="EZ36" s="117"/>
      <c r="FA36" s="116"/>
      <c r="FB36" s="116"/>
      <c r="FC36" s="117"/>
      <c r="FD36" s="116"/>
      <c r="FE36" s="116"/>
      <c r="FF36" s="117"/>
      <c r="FG36" s="116"/>
      <c r="FH36" s="116"/>
      <c r="FI36" s="117"/>
      <c r="FJ36" s="116"/>
      <c r="FK36" s="116"/>
      <c r="FL36" s="117"/>
      <c r="FM36" s="116"/>
      <c r="FN36" s="116"/>
      <c r="FO36" s="117"/>
      <c r="FP36" s="116"/>
      <c r="FQ36" s="116"/>
      <c r="FR36" s="117"/>
      <c r="FS36" s="116"/>
      <c r="FT36" s="116"/>
      <c r="FU36" s="117"/>
      <c r="FV36" s="116"/>
      <c r="FW36" s="116"/>
      <c r="FX36" s="117"/>
      <c r="FY36" s="116"/>
      <c r="FZ36" s="116"/>
      <c r="GA36" s="117"/>
      <c r="GB36" s="116"/>
      <c r="GC36" s="116"/>
      <c r="GD36" s="117"/>
      <c r="GE36" s="116"/>
      <c r="GF36" s="116"/>
      <c r="GG36" s="117"/>
      <c r="GH36" s="116"/>
      <c r="GI36" s="116"/>
      <c r="GJ36" s="117"/>
      <c r="GK36" s="116"/>
      <c r="GL36" s="116"/>
      <c r="GM36" s="117"/>
      <c r="GN36" s="116"/>
      <c r="GO36" s="116"/>
      <c r="GP36" s="117"/>
      <c r="GQ36" s="116"/>
      <c r="GR36" s="116"/>
      <c r="GS36" s="117"/>
      <c r="GT36" s="116"/>
      <c r="GU36" s="116"/>
      <c r="GV36" s="117"/>
      <c r="GW36" s="116"/>
      <c r="GX36" s="116"/>
      <c r="GY36" s="117"/>
      <c r="GZ36" s="116"/>
      <c r="HA36" s="116"/>
      <c r="HB36" s="117"/>
      <c r="HC36" s="116"/>
      <c r="HD36" s="116"/>
      <c r="HE36" s="117"/>
      <c r="HF36" s="116"/>
      <c r="HG36" s="116"/>
      <c r="HH36" s="117"/>
      <c r="HI36" s="116"/>
      <c r="HJ36" s="116"/>
      <c r="HK36" s="117"/>
      <c r="HL36" s="116"/>
      <c r="HM36" s="116"/>
      <c r="HN36" s="117"/>
      <c r="HO36" s="116"/>
      <c r="HP36" s="116"/>
      <c r="HQ36" s="117"/>
      <c r="HR36" s="116"/>
      <c r="HS36" s="116"/>
      <c r="HT36" s="117"/>
      <c r="HU36" s="116"/>
      <c r="HV36" s="116"/>
      <c r="HW36" s="117"/>
      <c r="HX36" s="116"/>
      <c r="HY36" s="116"/>
      <c r="HZ36" s="117"/>
      <c r="IA36" s="116"/>
      <c r="IB36" s="116"/>
      <c r="IC36" s="117"/>
      <c r="ID36" s="116"/>
      <c r="IE36" s="116"/>
      <c r="IF36" s="117"/>
      <c r="IG36" s="116"/>
      <c r="IH36" s="116"/>
      <c r="II36" s="117"/>
      <c r="IJ36" s="116"/>
      <c r="IK36" s="116"/>
      <c r="IL36" s="117"/>
      <c r="IM36" s="116"/>
      <c r="IN36" s="116"/>
      <c r="IO36" s="117"/>
      <c r="IP36" s="116"/>
      <c r="IQ36" s="116"/>
      <c r="IR36" s="117"/>
      <c r="IS36" s="116"/>
      <c r="IT36" s="116"/>
      <c r="IU36" s="117"/>
      <c r="IV36" s="116"/>
    </row>
    <row r="37" spans="1:256" x14ac:dyDescent="0.2">
      <c r="A37" s="126"/>
      <c r="B37" s="123"/>
      <c r="C37" s="124"/>
      <c r="D37" s="130"/>
      <c r="E37" s="126"/>
      <c r="F37" s="117"/>
      <c r="G37" s="116"/>
      <c r="H37" s="116"/>
      <c r="I37" s="117"/>
      <c r="J37" s="116"/>
      <c r="K37" s="116"/>
      <c r="L37" s="117"/>
      <c r="M37" s="116"/>
      <c r="N37" s="116"/>
      <c r="O37" s="117"/>
      <c r="P37" s="116"/>
      <c r="Q37" s="116"/>
      <c r="R37" s="117"/>
      <c r="S37" s="116"/>
      <c r="T37" s="116"/>
      <c r="U37" s="117"/>
      <c r="V37" s="116"/>
      <c r="W37" s="116"/>
      <c r="X37" s="117"/>
      <c r="Y37" s="116"/>
      <c r="Z37" s="116"/>
      <c r="AA37" s="117"/>
      <c r="AB37" s="116"/>
      <c r="AC37" s="116"/>
      <c r="AD37" s="117"/>
      <c r="AE37" s="116"/>
      <c r="AF37" s="116"/>
      <c r="AG37" s="117"/>
      <c r="AH37" s="116"/>
      <c r="AI37" s="116"/>
      <c r="AJ37" s="117"/>
      <c r="AK37" s="116"/>
      <c r="AL37" s="116"/>
      <c r="AM37" s="117"/>
      <c r="AN37" s="116"/>
      <c r="AO37" s="116"/>
      <c r="AP37" s="117"/>
      <c r="AQ37" s="116"/>
      <c r="AR37" s="116"/>
      <c r="AS37" s="117"/>
      <c r="AT37" s="116"/>
      <c r="AU37" s="116"/>
      <c r="AV37" s="117"/>
      <c r="AW37" s="116"/>
      <c r="AX37" s="116"/>
      <c r="AY37" s="117"/>
      <c r="AZ37" s="116"/>
      <c r="BA37" s="116"/>
      <c r="BB37" s="117"/>
      <c r="BC37" s="116"/>
      <c r="BD37" s="116"/>
      <c r="BE37" s="117"/>
      <c r="BF37" s="116"/>
      <c r="BG37" s="116"/>
      <c r="BH37" s="117"/>
      <c r="BI37" s="116"/>
      <c r="BJ37" s="116"/>
      <c r="BK37" s="117"/>
      <c r="BL37" s="116"/>
      <c r="BM37" s="116"/>
      <c r="BN37" s="117"/>
      <c r="BO37" s="116"/>
      <c r="BP37" s="116"/>
      <c r="BQ37" s="117"/>
      <c r="BR37" s="116"/>
      <c r="BS37" s="116"/>
      <c r="BT37" s="117"/>
      <c r="BU37" s="116"/>
      <c r="BV37" s="116"/>
      <c r="BW37" s="117"/>
      <c r="BX37" s="116"/>
      <c r="BY37" s="116"/>
      <c r="BZ37" s="117"/>
      <c r="CA37" s="116"/>
      <c r="CB37" s="116"/>
      <c r="CC37" s="117"/>
      <c r="CD37" s="116"/>
      <c r="CE37" s="116"/>
      <c r="CF37" s="117"/>
      <c r="CG37" s="116"/>
      <c r="CH37" s="116"/>
      <c r="CI37" s="117"/>
      <c r="CJ37" s="116"/>
      <c r="CK37" s="116"/>
      <c r="CL37" s="117"/>
      <c r="CM37" s="116"/>
      <c r="CN37" s="116"/>
      <c r="CO37" s="117"/>
      <c r="CP37" s="116"/>
      <c r="CQ37" s="116"/>
      <c r="CR37" s="117"/>
      <c r="CS37" s="116"/>
      <c r="CT37" s="116"/>
      <c r="CU37" s="117"/>
      <c r="CV37" s="116"/>
      <c r="CW37" s="116"/>
      <c r="CX37" s="117"/>
      <c r="CY37" s="116"/>
      <c r="CZ37" s="116"/>
      <c r="DA37" s="117"/>
      <c r="DB37" s="116"/>
      <c r="DC37" s="116"/>
      <c r="DD37" s="117"/>
      <c r="DE37" s="116"/>
      <c r="DF37" s="116"/>
      <c r="DG37" s="117"/>
      <c r="DH37" s="116"/>
      <c r="DI37" s="116"/>
      <c r="DJ37" s="117"/>
      <c r="DK37" s="116"/>
      <c r="DL37" s="116"/>
      <c r="DM37" s="117"/>
      <c r="DN37" s="116"/>
      <c r="DO37" s="116"/>
      <c r="DP37" s="117"/>
      <c r="DQ37" s="116"/>
      <c r="DR37" s="116"/>
      <c r="DS37" s="117"/>
      <c r="DT37" s="116"/>
      <c r="DU37" s="116"/>
      <c r="DV37" s="117"/>
      <c r="DW37" s="116"/>
      <c r="DX37" s="116"/>
      <c r="DY37" s="117"/>
      <c r="DZ37" s="116"/>
      <c r="EA37" s="116"/>
      <c r="EB37" s="117"/>
      <c r="EC37" s="116"/>
      <c r="ED37" s="116"/>
      <c r="EE37" s="117"/>
      <c r="EF37" s="116"/>
      <c r="EG37" s="116"/>
      <c r="EH37" s="117"/>
      <c r="EI37" s="116"/>
      <c r="EJ37" s="116"/>
      <c r="EK37" s="117"/>
      <c r="EL37" s="116"/>
      <c r="EM37" s="116"/>
      <c r="EN37" s="117"/>
      <c r="EO37" s="116"/>
      <c r="EP37" s="116"/>
      <c r="EQ37" s="117"/>
      <c r="ER37" s="116"/>
      <c r="ES37" s="116"/>
      <c r="ET37" s="117"/>
      <c r="EU37" s="116"/>
      <c r="EV37" s="116"/>
      <c r="EW37" s="117"/>
      <c r="EX37" s="116"/>
      <c r="EY37" s="116"/>
      <c r="EZ37" s="117"/>
      <c r="FA37" s="116"/>
      <c r="FB37" s="116"/>
      <c r="FC37" s="117"/>
      <c r="FD37" s="116"/>
      <c r="FE37" s="116"/>
      <c r="FF37" s="117"/>
      <c r="FG37" s="116"/>
      <c r="FH37" s="116"/>
      <c r="FI37" s="117"/>
      <c r="FJ37" s="116"/>
      <c r="FK37" s="116"/>
      <c r="FL37" s="117"/>
      <c r="FM37" s="116"/>
      <c r="FN37" s="116"/>
      <c r="FO37" s="117"/>
      <c r="FP37" s="116"/>
      <c r="FQ37" s="116"/>
      <c r="FR37" s="117"/>
      <c r="FS37" s="116"/>
      <c r="FT37" s="116"/>
      <c r="FU37" s="117"/>
      <c r="FV37" s="116"/>
      <c r="FW37" s="116"/>
      <c r="FX37" s="117"/>
      <c r="FY37" s="116"/>
      <c r="FZ37" s="116"/>
      <c r="GA37" s="117"/>
      <c r="GB37" s="116"/>
      <c r="GC37" s="116"/>
      <c r="GD37" s="117"/>
      <c r="GE37" s="116"/>
      <c r="GF37" s="116"/>
      <c r="GG37" s="117"/>
      <c r="GH37" s="116"/>
      <c r="GI37" s="116"/>
      <c r="GJ37" s="117"/>
      <c r="GK37" s="116"/>
      <c r="GL37" s="116"/>
      <c r="GM37" s="117"/>
      <c r="GN37" s="116"/>
      <c r="GO37" s="116"/>
      <c r="GP37" s="117"/>
      <c r="GQ37" s="116"/>
      <c r="GR37" s="116"/>
      <c r="GS37" s="117"/>
      <c r="GT37" s="116"/>
      <c r="GU37" s="116"/>
      <c r="GV37" s="117"/>
      <c r="GW37" s="116"/>
      <c r="GX37" s="116"/>
      <c r="GY37" s="117"/>
      <c r="GZ37" s="116"/>
      <c r="HA37" s="116"/>
      <c r="HB37" s="117"/>
      <c r="HC37" s="116"/>
      <c r="HD37" s="116"/>
      <c r="HE37" s="117"/>
      <c r="HF37" s="116"/>
      <c r="HG37" s="116"/>
      <c r="HH37" s="117"/>
      <c r="HI37" s="116"/>
      <c r="HJ37" s="116"/>
      <c r="HK37" s="117"/>
      <c r="HL37" s="116"/>
      <c r="HM37" s="116"/>
      <c r="HN37" s="117"/>
      <c r="HO37" s="116"/>
      <c r="HP37" s="116"/>
      <c r="HQ37" s="117"/>
      <c r="HR37" s="116"/>
      <c r="HS37" s="116"/>
      <c r="HT37" s="117"/>
      <c r="HU37" s="116"/>
      <c r="HV37" s="116"/>
      <c r="HW37" s="117"/>
      <c r="HX37" s="116"/>
      <c r="HY37" s="116"/>
      <c r="HZ37" s="117"/>
      <c r="IA37" s="116"/>
      <c r="IB37" s="116"/>
      <c r="IC37" s="117"/>
      <c r="ID37" s="116"/>
      <c r="IE37" s="116"/>
      <c r="IF37" s="117"/>
      <c r="IG37" s="116"/>
      <c r="IH37" s="116"/>
      <c r="II37" s="117"/>
      <c r="IJ37" s="116"/>
      <c r="IK37" s="116"/>
      <c r="IL37" s="117"/>
      <c r="IM37" s="116"/>
      <c r="IN37" s="116"/>
      <c r="IO37" s="117"/>
      <c r="IP37" s="116"/>
      <c r="IQ37" s="116"/>
      <c r="IR37" s="117"/>
      <c r="IS37" s="116"/>
      <c r="IT37" s="116"/>
      <c r="IU37" s="117"/>
      <c r="IV37" s="116"/>
    </row>
    <row r="38" spans="1:256" x14ac:dyDescent="0.2">
      <c r="A38" s="126"/>
      <c r="B38" s="123"/>
      <c r="C38" s="124"/>
      <c r="D38" s="130"/>
      <c r="E38" s="126"/>
      <c r="F38" s="117"/>
      <c r="G38" s="116"/>
      <c r="H38" s="116"/>
      <c r="I38" s="117"/>
      <c r="J38" s="116"/>
      <c r="K38" s="116"/>
      <c r="L38" s="117"/>
      <c r="M38" s="116"/>
      <c r="N38" s="116"/>
      <c r="O38" s="117"/>
      <c r="P38" s="116"/>
      <c r="Q38" s="116"/>
      <c r="R38" s="117"/>
      <c r="S38" s="116"/>
      <c r="T38" s="116"/>
      <c r="U38" s="117"/>
      <c r="V38" s="116"/>
      <c r="W38" s="116"/>
      <c r="X38" s="117"/>
      <c r="Y38" s="116"/>
      <c r="Z38" s="116"/>
      <c r="AA38" s="117"/>
      <c r="AB38" s="116"/>
      <c r="AC38" s="116"/>
      <c r="AD38" s="117"/>
      <c r="AE38" s="116"/>
      <c r="AF38" s="116"/>
      <c r="AG38" s="117"/>
      <c r="AH38" s="116"/>
      <c r="AI38" s="116"/>
      <c r="AJ38" s="117"/>
      <c r="AK38" s="116"/>
      <c r="AL38" s="116"/>
      <c r="AM38" s="117"/>
      <c r="AN38" s="116"/>
      <c r="AO38" s="116"/>
      <c r="AP38" s="117"/>
      <c r="AQ38" s="116"/>
      <c r="AR38" s="116"/>
      <c r="AS38" s="117"/>
      <c r="AT38" s="116"/>
      <c r="AU38" s="116"/>
      <c r="AV38" s="117"/>
      <c r="AW38" s="116"/>
      <c r="AX38" s="116"/>
      <c r="AY38" s="117"/>
      <c r="AZ38" s="116"/>
      <c r="BA38" s="116"/>
      <c r="BB38" s="117"/>
      <c r="BC38" s="116"/>
      <c r="BD38" s="116"/>
      <c r="BE38" s="117"/>
      <c r="BF38" s="116"/>
      <c r="BG38" s="116"/>
      <c r="BH38" s="117"/>
      <c r="BI38" s="116"/>
      <c r="BJ38" s="116"/>
      <c r="BK38" s="117"/>
      <c r="BL38" s="116"/>
      <c r="BM38" s="116"/>
      <c r="BN38" s="117"/>
      <c r="BO38" s="116"/>
      <c r="BP38" s="116"/>
      <c r="BQ38" s="117"/>
      <c r="BR38" s="116"/>
      <c r="BS38" s="116"/>
      <c r="BT38" s="117"/>
      <c r="BU38" s="116"/>
      <c r="BV38" s="116"/>
      <c r="BW38" s="117"/>
      <c r="BX38" s="116"/>
      <c r="BY38" s="116"/>
      <c r="BZ38" s="117"/>
      <c r="CA38" s="116"/>
      <c r="CB38" s="116"/>
      <c r="CC38" s="117"/>
      <c r="CD38" s="116"/>
      <c r="CE38" s="116"/>
      <c r="CF38" s="117"/>
      <c r="CG38" s="116"/>
      <c r="CH38" s="116"/>
      <c r="CI38" s="117"/>
      <c r="CJ38" s="116"/>
      <c r="CK38" s="116"/>
      <c r="CL38" s="117"/>
      <c r="CM38" s="116"/>
      <c r="CN38" s="116"/>
      <c r="CO38" s="117"/>
      <c r="CP38" s="116"/>
      <c r="CQ38" s="116"/>
      <c r="CR38" s="117"/>
      <c r="CS38" s="116"/>
      <c r="CT38" s="116"/>
      <c r="CU38" s="117"/>
      <c r="CV38" s="116"/>
      <c r="CW38" s="116"/>
      <c r="CX38" s="117"/>
      <c r="CY38" s="116"/>
      <c r="CZ38" s="116"/>
      <c r="DA38" s="117"/>
      <c r="DB38" s="116"/>
      <c r="DC38" s="116"/>
      <c r="DD38" s="117"/>
      <c r="DE38" s="116"/>
      <c r="DF38" s="116"/>
      <c r="DG38" s="117"/>
      <c r="DH38" s="116"/>
      <c r="DI38" s="116"/>
      <c r="DJ38" s="117"/>
      <c r="DK38" s="116"/>
      <c r="DL38" s="116"/>
      <c r="DM38" s="117"/>
      <c r="DN38" s="116"/>
      <c r="DO38" s="116"/>
      <c r="DP38" s="117"/>
      <c r="DQ38" s="116"/>
      <c r="DR38" s="116"/>
      <c r="DS38" s="117"/>
      <c r="DT38" s="116"/>
      <c r="DU38" s="116"/>
      <c r="DV38" s="117"/>
      <c r="DW38" s="116"/>
      <c r="DX38" s="116"/>
      <c r="DY38" s="117"/>
      <c r="DZ38" s="116"/>
      <c r="EA38" s="116"/>
      <c r="EB38" s="117"/>
      <c r="EC38" s="116"/>
      <c r="ED38" s="116"/>
      <c r="EE38" s="117"/>
      <c r="EF38" s="116"/>
      <c r="EG38" s="116"/>
      <c r="EH38" s="117"/>
      <c r="EI38" s="116"/>
      <c r="EJ38" s="116"/>
      <c r="EK38" s="117"/>
      <c r="EL38" s="116"/>
      <c r="EM38" s="116"/>
      <c r="EN38" s="117"/>
      <c r="EO38" s="116"/>
      <c r="EP38" s="116"/>
      <c r="EQ38" s="117"/>
      <c r="ER38" s="116"/>
      <c r="ES38" s="116"/>
      <c r="ET38" s="117"/>
      <c r="EU38" s="116"/>
      <c r="EV38" s="116"/>
      <c r="EW38" s="117"/>
      <c r="EX38" s="116"/>
      <c r="EY38" s="116"/>
      <c r="EZ38" s="117"/>
      <c r="FA38" s="116"/>
      <c r="FB38" s="116"/>
      <c r="FC38" s="117"/>
      <c r="FD38" s="116"/>
      <c r="FE38" s="116"/>
      <c r="FF38" s="117"/>
      <c r="FG38" s="116"/>
      <c r="FH38" s="116"/>
      <c r="FI38" s="117"/>
      <c r="FJ38" s="116"/>
      <c r="FK38" s="116"/>
      <c r="FL38" s="117"/>
      <c r="FM38" s="116"/>
      <c r="FN38" s="116"/>
      <c r="FO38" s="117"/>
      <c r="FP38" s="116"/>
      <c r="FQ38" s="116"/>
      <c r="FR38" s="117"/>
      <c r="FS38" s="116"/>
      <c r="FT38" s="116"/>
      <c r="FU38" s="117"/>
      <c r="FV38" s="116"/>
      <c r="FW38" s="116"/>
      <c r="FX38" s="117"/>
      <c r="FY38" s="116"/>
      <c r="FZ38" s="116"/>
      <c r="GA38" s="117"/>
      <c r="GB38" s="116"/>
      <c r="GC38" s="116"/>
      <c r="GD38" s="117"/>
      <c r="GE38" s="116"/>
      <c r="GF38" s="116"/>
      <c r="GG38" s="117"/>
      <c r="GH38" s="116"/>
      <c r="GI38" s="116"/>
      <c r="GJ38" s="117"/>
      <c r="GK38" s="116"/>
      <c r="GL38" s="116"/>
      <c r="GM38" s="117"/>
      <c r="GN38" s="116"/>
      <c r="GO38" s="116"/>
      <c r="GP38" s="117"/>
      <c r="GQ38" s="116"/>
      <c r="GR38" s="116"/>
      <c r="GS38" s="117"/>
      <c r="GT38" s="116"/>
      <c r="GU38" s="116"/>
      <c r="GV38" s="117"/>
      <c r="GW38" s="116"/>
      <c r="GX38" s="116"/>
      <c r="GY38" s="117"/>
      <c r="GZ38" s="116"/>
      <c r="HA38" s="116"/>
      <c r="HB38" s="117"/>
      <c r="HC38" s="116"/>
      <c r="HD38" s="116"/>
      <c r="HE38" s="117"/>
      <c r="HF38" s="116"/>
      <c r="HG38" s="116"/>
      <c r="HH38" s="117"/>
      <c r="HI38" s="116"/>
      <c r="HJ38" s="116"/>
      <c r="HK38" s="117"/>
      <c r="HL38" s="116"/>
      <c r="HM38" s="116"/>
      <c r="HN38" s="117"/>
      <c r="HO38" s="116"/>
      <c r="HP38" s="116"/>
      <c r="HQ38" s="117"/>
      <c r="HR38" s="116"/>
      <c r="HS38" s="116"/>
      <c r="HT38" s="117"/>
      <c r="HU38" s="116"/>
      <c r="HV38" s="116"/>
      <c r="HW38" s="117"/>
      <c r="HX38" s="116"/>
      <c r="HY38" s="116"/>
      <c r="HZ38" s="117"/>
      <c r="IA38" s="116"/>
      <c r="IB38" s="116"/>
      <c r="IC38" s="117"/>
      <c r="ID38" s="116"/>
      <c r="IE38" s="116"/>
      <c r="IF38" s="117"/>
      <c r="IG38" s="116"/>
      <c r="IH38" s="116"/>
      <c r="II38" s="117"/>
      <c r="IJ38" s="116"/>
      <c r="IK38" s="116"/>
      <c r="IL38" s="117"/>
      <c r="IM38" s="116"/>
      <c r="IN38" s="116"/>
      <c r="IO38" s="117"/>
      <c r="IP38" s="116"/>
      <c r="IQ38" s="116"/>
      <c r="IR38" s="117"/>
      <c r="IS38" s="116"/>
      <c r="IT38" s="116"/>
      <c r="IU38" s="117"/>
      <c r="IV38" s="116"/>
    </row>
    <row r="39" spans="1:256" x14ac:dyDescent="0.2">
      <c r="A39" s="126"/>
      <c r="B39" s="123"/>
      <c r="C39" s="124"/>
      <c r="D39" s="130"/>
      <c r="E39" s="126"/>
      <c r="F39" s="117"/>
      <c r="G39" s="116"/>
      <c r="H39" s="116"/>
      <c r="I39" s="117"/>
      <c r="J39" s="116"/>
      <c r="K39" s="116"/>
      <c r="L39" s="117"/>
      <c r="M39" s="116"/>
      <c r="N39" s="116"/>
      <c r="O39" s="117"/>
      <c r="P39" s="116"/>
      <c r="Q39" s="116"/>
      <c r="R39" s="117"/>
      <c r="S39" s="116"/>
      <c r="T39" s="116"/>
      <c r="U39" s="117"/>
      <c r="V39" s="116"/>
      <c r="W39" s="116"/>
      <c r="X39" s="117"/>
      <c r="Y39" s="116"/>
      <c r="Z39" s="116"/>
      <c r="AA39" s="117"/>
      <c r="AB39" s="116"/>
      <c r="AC39" s="116"/>
      <c r="AD39" s="117"/>
      <c r="AE39" s="116"/>
      <c r="AF39" s="116"/>
      <c r="AG39" s="117"/>
      <c r="AH39" s="116"/>
      <c r="AI39" s="116"/>
      <c r="AJ39" s="117"/>
      <c r="AK39" s="116"/>
      <c r="AL39" s="116"/>
      <c r="AM39" s="117"/>
      <c r="AN39" s="116"/>
      <c r="AO39" s="116"/>
      <c r="AP39" s="117"/>
      <c r="AQ39" s="116"/>
      <c r="AR39" s="116"/>
      <c r="AS39" s="117"/>
      <c r="AT39" s="116"/>
      <c r="AU39" s="116"/>
      <c r="AV39" s="117"/>
      <c r="AW39" s="116"/>
      <c r="AX39" s="116"/>
      <c r="AY39" s="117"/>
      <c r="AZ39" s="116"/>
      <c r="BA39" s="116"/>
      <c r="BB39" s="117"/>
      <c r="BC39" s="116"/>
      <c r="BD39" s="116"/>
      <c r="BE39" s="117"/>
      <c r="BF39" s="116"/>
      <c r="BG39" s="116"/>
      <c r="BH39" s="117"/>
      <c r="BI39" s="116"/>
      <c r="BJ39" s="116"/>
      <c r="BK39" s="117"/>
      <c r="BL39" s="116"/>
      <c r="BM39" s="116"/>
      <c r="BN39" s="117"/>
      <c r="BO39" s="116"/>
      <c r="BP39" s="116"/>
      <c r="BQ39" s="117"/>
      <c r="BR39" s="116"/>
      <c r="BS39" s="116"/>
      <c r="BT39" s="117"/>
      <c r="BU39" s="116"/>
      <c r="BV39" s="116"/>
      <c r="BW39" s="117"/>
      <c r="BX39" s="116"/>
      <c r="BY39" s="116"/>
      <c r="BZ39" s="117"/>
      <c r="CA39" s="116"/>
      <c r="CB39" s="116"/>
      <c r="CC39" s="117"/>
      <c r="CD39" s="116"/>
      <c r="CE39" s="116"/>
      <c r="CF39" s="117"/>
      <c r="CG39" s="116"/>
      <c r="CH39" s="116"/>
      <c r="CI39" s="117"/>
      <c r="CJ39" s="116"/>
      <c r="CK39" s="116"/>
      <c r="CL39" s="117"/>
      <c r="CM39" s="116"/>
      <c r="CN39" s="116"/>
      <c r="CO39" s="117"/>
      <c r="CP39" s="116"/>
      <c r="CQ39" s="116"/>
      <c r="CR39" s="117"/>
      <c r="CS39" s="116"/>
      <c r="CT39" s="116"/>
      <c r="CU39" s="117"/>
      <c r="CV39" s="116"/>
      <c r="CW39" s="116"/>
      <c r="CX39" s="117"/>
      <c r="CY39" s="116"/>
      <c r="CZ39" s="116"/>
      <c r="DA39" s="117"/>
      <c r="DB39" s="116"/>
      <c r="DC39" s="116"/>
      <c r="DD39" s="117"/>
      <c r="DE39" s="116"/>
      <c r="DF39" s="116"/>
      <c r="DG39" s="117"/>
      <c r="DH39" s="116"/>
      <c r="DI39" s="116"/>
      <c r="DJ39" s="117"/>
      <c r="DK39" s="116"/>
      <c r="DL39" s="116"/>
      <c r="DM39" s="117"/>
      <c r="DN39" s="116"/>
      <c r="DO39" s="116"/>
      <c r="DP39" s="117"/>
      <c r="DQ39" s="116"/>
      <c r="DR39" s="116"/>
      <c r="DS39" s="117"/>
      <c r="DT39" s="116"/>
      <c r="DU39" s="116"/>
      <c r="DV39" s="117"/>
      <c r="DW39" s="116"/>
      <c r="DX39" s="116"/>
      <c r="DY39" s="117"/>
      <c r="DZ39" s="116"/>
      <c r="EA39" s="116"/>
      <c r="EB39" s="117"/>
      <c r="EC39" s="116"/>
      <c r="ED39" s="116"/>
      <c r="EE39" s="117"/>
      <c r="EF39" s="116"/>
      <c r="EG39" s="116"/>
      <c r="EH39" s="117"/>
      <c r="EI39" s="116"/>
      <c r="EJ39" s="116"/>
      <c r="EK39" s="117"/>
      <c r="EL39" s="116"/>
      <c r="EM39" s="116"/>
      <c r="EN39" s="117"/>
      <c r="EO39" s="116"/>
      <c r="EP39" s="116"/>
      <c r="EQ39" s="117"/>
      <c r="ER39" s="116"/>
      <c r="ES39" s="116"/>
      <c r="ET39" s="117"/>
      <c r="EU39" s="116"/>
      <c r="EV39" s="116"/>
      <c r="EW39" s="117"/>
      <c r="EX39" s="116"/>
      <c r="EY39" s="116"/>
      <c r="EZ39" s="117"/>
      <c r="FA39" s="116"/>
      <c r="FB39" s="116"/>
      <c r="FC39" s="117"/>
      <c r="FD39" s="116"/>
      <c r="FE39" s="116"/>
      <c r="FF39" s="117"/>
      <c r="FG39" s="116"/>
      <c r="FH39" s="116"/>
      <c r="FI39" s="117"/>
      <c r="FJ39" s="116"/>
      <c r="FK39" s="116"/>
      <c r="FL39" s="117"/>
      <c r="FM39" s="116"/>
      <c r="FN39" s="116"/>
      <c r="FO39" s="117"/>
      <c r="FP39" s="116"/>
      <c r="FQ39" s="116"/>
      <c r="FR39" s="117"/>
      <c r="FS39" s="116"/>
      <c r="FT39" s="116"/>
      <c r="FU39" s="117"/>
      <c r="FV39" s="116"/>
      <c r="FW39" s="116"/>
      <c r="FX39" s="117"/>
      <c r="FY39" s="116"/>
      <c r="FZ39" s="116"/>
      <c r="GA39" s="117"/>
      <c r="GB39" s="116"/>
      <c r="GC39" s="116"/>
      <c r="GD39" s="117"/>
      <c r="GE39" s="116"/>
      <c r="GF39" s="116"/>
      <c r="GG39" s="117"/>
      <c r="GH39" s="116"/>
      <c r="GI39" s="116"/>
      <c r="GJ39" s="117"/>
      <c r="GK39" s="116"/>
      <c r="GL39" s="116"/>
      <c r="GM39" s="117"/>
      <c r="GN39" s="116"/>
      <c r="GO39" s="116"/>
      <c r="GP39" s="117"/>
      <c r="GQ39" s="116"/>
      <c r="GR39" s="116"/>
      <c r="GS39" s="117"/>
      <c r="GT39" s="116"/>
      <c r="GU39" s="116"/>
      <c r="GV39" s="117"/>
      <c r="GW39" s="116"/>
      <c r="GX39" s="116"/>
      <c r="GY39" s="117"/>
      <c r="GZ39" s="116"/>
      <c r="HA39" s="116"/>
      <c r="HB39" s="117"/>
      <c r="HC39" s="116"/>
      <c r="HD39" s="116"/>
      <c r="HE39" s="117"/>
      <c r="HF39" s="116"/>
      <c r="HG39" s="116"/>
      <c r="HH39" s="117"/>
      <c r="HI39" s="116"/>
      <c r="HJ39" s="116"/>
      <c r="HK39" s="117"/>
      <c r="HL39" s="116"/>
      <c r="HM39" s="116"/>
      <c r="HN39" s="117"/>
      <c r="HO39" s="116"/>
      <c r="HP39" s="116"/>
      <c r="HQ39" s="117"/>
      <c r="HR39" s="116"/>
      <c r="HS39" s="116"/>
      <c r="HT39" s="117"/>
      <c r="HU39" s="116"/>
      <c r="HV39" s="116"/>
      <c r="HW39" s="117"/>
      <c r="HX39" s="116"/>
      <c r="HY39" s="116"/>
      <c r="HZ39" s="117"/>
      <c r="IA39" s="116"/>
      <c r="IB39" s="116"/>
      <c r="IC39" s="117"/>
      <c r="ID39" s="116"/>
      <c r="IE39" s="116"/>
      <c r="IF39" s="117"/>
      <c r="IG39" s="116"/>
      <c r="IH39" s="116"/>
      <c r="II39" s="117"/>
      <c r="IJ39" s="116"/>
      <c r="IK39" s="116"/>
      <c r="IL39" s="117"/>
      <c r="IM39" s="116"/>
      <c r="IN39" s="116"/>
      <c r="IO39" s="117"/>
      <c r="IP39" s="116"/>
      <c r="IQ39" s="116"/>
      <c r="IR39" s="117"/>
      <c r="IS39" s="116"/>
      <c r="IT39" s="116"/>
      <c r="IU39" s="117"/>
      <c r="IV39" s="116"/>
    </row>
    <row r="40" spans="1:256" x14ac:dyDescent="0.2">
      <c r="A40" s="126"/>
      <c r="B40" s="123"/>
      <c r="C40" s="124"/>
      <c r="D40" s="130"/>
      <c r="E40" s="126"/>
      <c r="F40" s="117"/>
      <c r="G40" s="116"/>
      <c r="H40" s="116"/>
      <c r="I40" s="117"/>
      <c r="J40" s="116"/>
      <c r="K40" s="116"/>
      <c r="L40" s="117"/>
      <c r="M40" s="116"/>
      <c r="N40" s="116"/>
      <c r="O40" s="117"/>
      <c r="P40" s="116"/>
      <c r="Q40" s="116"/>
      <c r="R40" s="117"/>
      <c r="S40" s="116"/>
      <c r="T40" s="116"/>
      <c r="U40" s="117"/>
      <c r="V40" s="116"/>
      <c r="W40" s="116"/>
      <c r="X40" s="117"/>
      <c r="Y40" s="116"/>
      <c r="Z40" s="116"/>
      <c r="AA40" s="117"/>
      <c r="AB40" s="116"/>
      <c r="AC40" s="116"/>
      <c r="AD40" s="117"/>
      <c r="AE40" s="116"/>
      <c r="AF40" s="116"/>
      <c r="AG40" s="117"/>
      <c r="AH40" s="116"/>
      <c r="AI40" s="116"/>
      <c r="AJ40" s="117"/>
      <c r="AK40" s="116"/>
      <c r="AL40" s="116"/>
      <c r="AM40" s="117"/>
      <c r="AN40" s="116"/>
      <c r="AO40" s="116"/>
      <c r="AP40" s="117"/>
      <c r="AQ40" s="116"/>
      <c r="AR40" s="116"/>
      <c r="AS40" s="117"/>
      <c r="AT40" s="116"/>
      <c r="AU40" s="116"/>
      <c r="AV40" s="117"/>
      <c r="AW40" s="116"/>
      <c r="AX40" s="116"/>
      <c r="AY40" s="117"/>
      <c r="AZ40" s="116"/>
      <c r="BA40" s="116"/>
      <c r="BB40" s="117"/>
      <c r="BC40" s="116"/>
      <c r="BD40" s="116"/>
      <c r="BE40" s="117"/>
      <c r="BF40" s="116"/>
      <c r="BG40" s="116"/>
      <c r="BH40" s="117"/>
      <c r="BI40" s="116"/>
      <c r="BJ40" s="116"/>
      <c r="BK40" s="117"/>
      <c r="BL40" s="116"/>
      <c r="BM40" s="116"/>
      <c r="BN40" s="117"/>
      <c r="BO40" s="116"/>
      <c r="BP40" s="116"/>
      <c r="BQ40" s="117"/>
      <c r="BR40" s="116"/>
      <c r="BS40" s="116"/>
      <c r="BT40" s="117"/>
      <c r="BU40" s="116"/>
      <c r="BV40" s="116"/>
      <c r="BW40" s="117"/>
      <c r="BX40" s="116"/>
      <c r="BY40" s="116"/>
      <c r="BZ40" s="117"/>
      <c r="CA40" s="116"/>
      <c r="CB40" s="116"/>
      <c r="CC40" s="117"/>
      <c r="CD40" s="116"/>
      <c r="CE40" s="116"/>
      <c r="CF40" s="117"/>
      <c r="CG40" s="116"/>
      <c r="CH40" s="116"/>
      <c r="CI40" s="117"/>
      <c r="CJ40" s="116"/>
      <c r="CK40" s="116"/>
      <c r="CL40" s="117"/>
      <c r="CM40" s="116"/>
      <c r="CN40" s="116"/>
      <c r="CO40" s="117"/>
      <c r="CP40" s="116"/>
      <c r="CQ40" s="116"/>
      <c r="CR40" s="117"/>
      <c r="CS40" s="116"/>
      <c r="CT40" s="116"/>
      <c r="CU40" s="117"/>
      <c r="CV40" s="116"/>
      <c r="CW40" s="116"/>
      <c r="CX40" s="117"/>
      <c r="CY40" s="116"/>
      <c r="CZ40" s="116"/>
      <c r="DA40" s="117"/>
      <c r="DB40" s="116"/>
      <c r="DC40" s="116"/>
      <c r="DD40" s="117"/>
      <c r="DE40" s="116"/>
      <c r="DF40" s="116"/>
      <c r="DG40" s="117"/>
      <c r="DH40" s="116"/>
      <c r="DI40" s="116"/>
      <c r="DJ40" s="117"/>
      <c r="DK40" s="116"/>
      <c r="DL40" s="116"/>
      <c r="DM40" s="117"/>
      <c r="DN40" s="116"/>
      <c r="DO40" s="116"/>
      <c r="DP40" s="117"/>
      <c r="DQ40" s="116"/>
      <c r="DR40" s="116"/>
      <c r="DS40" s="117"/>
      <c r="DT40" s="116"/>
      <c r="DU40" s="116"/>
      <c r="DV40" s="117"/>
      <c r="DW40" s="116"/>
      <c r="DX40" s="116"/>
      <c r="DY40" s="117"/>
      <c r="DZ40" s="116"/>
      <c r="EA40" s="116"/>
      <c r="EB40" s="117"/>
      <c r="EC40" s="116"/>
      <c r="ED40" s="116"/>
      <c r="EE40" s="117"/>
      <c r="EF40" s="116"/>
      <c r="EG40" s="116"/>
      <c r="EH40" s="117"/>
      <c r="EI40" s="116"/>
      <c r="EJ40" s="116"/>
      <c r="EK40" s="117"/>
      <c r="EL40" s="116"/>
      <c r="EM40" s="116"/>
      <c r="EN40" s="117"/>
      <c r="EO40" s="116"/>
      <c r="EP40" s="116"/>
      <c r="EQ40" s="117"/>
      <c r="ER40" s="116"/>
      <c r="ES40" s="116"/>
      <c r="ET40" s="117"/>
      <c r="EU40" s="116"/>
      <c r="EV40" s="116"/>
      <c r="EW40" s="117"/>
      <c r="EX40" s="116"/>
      <c r="EY40" s="116"/>
      <c r="EZ40" s="117"/>
      <c r="FA40" s="116"/>
      <c r="FB40" s="116"/>
      <c r="FC40" s="117"/>
      <c r="FD40" s="116"/>
      <c r="FE40" s="116"/>
      <c r="FF40" s="117"/>
      <c r="FG40" s="116"/>
      <c r="FH40" s="116"/>
      <c r="FI40" s="117"/>
      <c r="FJ40" s="116"/>
      <c r="FK40" s="116"/>
      <c r="FL40" s="117"/>
      <c r="FM40" s="116"/>
      <c r="FN40" s="116"/>
      <c r="FO40" s="117"/>
      <c r="FP40" s="116"/>
      <c r="FQ40" s="116"/>
      <c r="FR40" s="117"/>
      <c r="FS40" s="116"/>
      <c r="FT40" s="116"/>
      <c r="FU40" s="117"/>
      <c r="FV40" s="116"/>
      <c r="FW40" s="116"/>
      <c r="FX40" s="117"/>
      <c r="FY40" s="116"/>
      <c r="FZ40" s="116"/>
      <c r="GA40" s="117"/>
      <c r="GB40" s="116"/>
      <c r="GC40" s="116"/>
      <c r="GD40" s="117"/>
      <c r="GE40" s="116"/>
      <c r="GF40" s="116"/>
      <c r="GG40" s="117"/>
      <c r="GH40" s="116"/>
      <c r="GI40" s="116"/>
      <c r="GJ40" s="117"/>
      <c r="GK40" s="116"/>
      <c r="GL40" s="116"/>
      <c r="GM40" s="117"/>
      <c r="GN40" s="116"/>
      <c r="GO40" s="116"/>
      <c r="GP40" s="117"/>
      <c r="GQ40" s="116"/>
      <c r="GR40" s="116"/>
      <c r="GS40" s="117"/>
      <c r="GT40" s="116"/>
      <c r="GU40" s="116"/>
      <c r="GV40" s="117"/>
      <c r="GW40" s="116"/>
      <c r="GX40" s="116"/>
      <c r="GY40" s="117"/>
      <c r="GZ40" s="116"/>
      <c r="HA40" s="116"/>
      <c r="HB40" s="117"/>
      <c r="HC40" s="116"/>
      <c r="HD40" s="116"/>
      <c r="HE40" s="117"/>
      <c r="HF40" s="116"/>
      <c r="HG40" s="116"/>
      <c r="HH40" s="117"/>
      <c r="HI40" s="116"/>
      <c r="HJ40" s="116"/>
      <c r="HK40" s="117"/>
      <c r="HL40" s="116"/>
      <c r="HM40" s="116"/>
      <c r="HN40" s="117"/>
      <c r="HO40" s="116"/>
      <c r="HP40" s="116"/>
      <c r="HQ40" s="117"/>
      <c r="HR40" s="116"/>
      <c r="HS40" s="116"/>
      <c r="HT40" s="117"/>
      <c r="HU40" s="116"/>
      <c r="HV40" s="116"/>
      <c r="HW40" s="117"/>
      <c r="HX40" s="116"/>
      <c r="HY40" s="116"/>
      <c r="HZ40" s="117"/>
      <c r="IA40" s="116"/>
      <c r="IB40" s="116"/>
      <c r="IC40" s="117"/>
      <c r="ID40" s="116"/>
      <c r="IE40" s="116"/>
      <c r="IF40" s="117"/>
      <c r="IG40" s="116"/>
      <c r="IH40" s="116"/>
      <c r="II40" s="117"/>
      <c r="IJ40" s="116"/>
      <c r="IK40" s="116"/>
      <c r="IL40" s="117"/>
      <c r="IM40" s="116"/>
      <c r="IN40" s="116"/>
      <c r="IO40" s="117"/>
      <c r="IP40" s="116"/>
      <c r="IQ40" s="116"/>
      <c r="IR40" s="117"/>
      <c r="IS40" s="116"/>
      <c r="IT40" s="116"/>
      <c r="IU40" s="117"/>
      <c r="IV40" s="116"/>
    </row>
    <row r="41" spans="1:256" x14ac:dyDescent="0.2">
      <c r="A41" s="126"/>
      <c r="B41" s="123"/>
      <c r="C41" s="124"/>
      <c r="D41" s="130"/>
      <c r="E41" s="126"/>
      <c r="F41" s="117"/>
      <c r="G41" s="116"/>
      <c r="H41" s="116"/>
      <c r="I41" s="117"/>
      <c r="J41" s="116"/>
      <c r="K41" s="116"/>
      <c r="L41" s="117"/>
      <c r="M41" s="116"/>
      <c r="N41" s="116"/>
      <c r="O41" s="117"/>
      <c r="P41" s="116"/>
      <c r="Q41" s="116"/>
      <c r="R41" s="117"/>
      <c r="S41" s="116"/>
      <c r="T41" s="116"/>
      <c r="U41" s="117"/>
      <c r="V41" s="116"/>
      <c r="W41" s="116"/>
      <c r="X41" s="117"/>
      <c r="Y41" s="116"/>
      <c r="Z41" s="116"/>
      <c r="AA41" s="117"/>
      <c r="AB41" s="116"/>
      <c r="AC41" s="116"/>
      <c r="AD41" s="117"/>
      <c r="AE41" s="116"/>
      <c r="AF41" s="116"/>
      <c r="AG41" s="117"/>
      <c r="AH41" s="116"/>
      <c r="AI41" s="116"/>
      <c r="AJ41" s="117"/>
      <c r="AK41" s="116"/>
      <c r="AL41" s="116"/>
      <c r="AM41" s="117"/>
      <c r="AN41" s="116"/>
      <c r="AO41" s="116"/>
      <c r="AP41" s="117"/>
      <c r="AQ41" s="116"/>
      <c r="AR41" s="116"/>
      <c r="AS41" s="117"/>
      <c r="AT41" s="116"/>
      <c r="AU41" s="116"/>
      <c r="AV41" s="117"/>
      <c r="AW41" s="116"/>
      <c r="AX41" s="116"/>
      <c r="AY41" s="117"/>
      <c r="AZ41" s="116"/>
      <c r="BA41" s="116"/>
      <c r="BB41" s="117"/>
      <c r="BC41" s="116"/>
      <c r="BD41" s="116"/>
      <c r="BE41" s="117"/>
      <c r="BF41" s="116"/>
      <c r="BG41" s="116"/>
      <c r="BH41" s="117"/>
      <c r="BI41" s="116"/>
      <c r="BJ41" s="116"/>
      <c r="BK41" s="117"/>
      <c r="BL41" s="116"/>
      <c r="BM41" s="116"/>
      <c r="BN41" s="117"/>
      <c r="BO41" s="116"/>
      <c r="BP41" s="116"/>
      <c r="BQ41" s="117"/>
      <c r="BR41" s="116"/>
      <c r="BS41" s="116"/>
      <c r="BT41" s="117"/>
      <c r="BU41" s="116"/>
      <c r="BV41" s="116"/>
      <c r="BW41" s="117"/>
      <c r="BX41" s="116"/>
      <c r="BY41" s="116"/>
      <c r="BZ41" s="117"/>
      <c r="CA41" s="116"/>
      <c r="CB41" s="116"/>
      <c r="CC41" s="117"/>
      <c r="CD41" s="116"/>
      <c r="CE41" s="116"/>
      <c r="CF41" s="117"/>
      <c r="CG41" s="116"/>
      <c r="CH41" s="116"/>
      <c r="CI41" s="117"/>
      <c r="CJ41" s="116"/>
      <c r="CK41" s="116"/>
      <c r="CL41" s="117"/>
      <c r="CM41" s="116"/>
      <c r="CN41" s="116"/>
      <c r="CO41" s="117"/>
      <c r="CP41" s="116"/>
      <c r="CQ41" s="116"/>
      <c r="CR41" s="117"/>
      <c r="CS41" s="116"/>
      <c r="CT41" s="116"/>
      <c r="CU41" s="117"/>
      <c r="CV41" s="116"/>
      <c r="CW41" s="116"/>
      <c r="CX41" s="117"/>
      <c r="CY41" s="116"/>
      <c r="CZ41" s="116"/>
      <c r="DA41" s="117"/>
      <c r="DB41" s="116"/>
      <c r="DC41" s="116"/>
      <c r="DD41" s="117"/>
      <c r="DE41" s="116"/>
      <c r="DF41" s="116"/>
      <c r="DG41" s="117"/>
      <c r="DH41" s="116"/>
      <c r="DI41" s="116"/>
      <c r="DJ41" s="117"/>
      <c r="DK41" s="116"/>
      <c r="DL41" s="116"/>
      <c r="DM41" s="117"/>
      <c r="DN41" s="116"/>
      <c r="DO41" s="116"/>
      <c r="DP41" s="117"/>
      <c r="DQ41" s="116"/>
      <c r="DR41" s="116"/>
      <c r="DS41" s="117"/>
      <c r="DT41" s="116"/>
      <c r="DU41" s="116"/>
      <c r="DV41" s="117"/>
      <c r="DW41" s="116"/>
      <c r="DX41" s="116"/>
      <c r="DY41" s="117"/>
      <c r="DZ41" s="116"/>
      <c r="EA41" s="116"/>
      <c r="EB41" s="117"/>
      <c r="EC41" s="116"/>
      <c r="ED41" s="116"/>
      <c r="EE41" s="117"/>
      <c r="EF41" s="116"/>
      <c r="EG41" s="116"/>
      <c r="EH41" s="117"/>
      <c r="EI41" s="116"/>
      <c r="EJ41" s="116"/>
      <c r="EK41" s="117"/>
      <c r="EL41" s="116"/>
      <c r="EM41" s="116"/>
      <c r="EN41" s="117"/>
      <c r="EO41" s="116"/>
      <c r="EP41" s="116"/>
      <c r="EQ41" s="117"/>
      <c r="ER41" s="116"/>
      <c r="ES41" s="116"/>
      <c r="ET41" s="117"/>
      <c r="EU41" s="116"/>
      <c r="EV41" s="116"/>
      <c r="EW41" s="117"/>
      <c r="EX41" s="116"/>
      <c r="EY41" s="116"/>
      <c r="EZ41" s="117"/>
      <c r="FA41" s="116"/>
      <c r="FB41" s="116"/>
      <c r="FC41" s="117"/>
      <c r="FD41" s="116"/>
      <c r="FE41" s="116"/>
      <c r="FF41" s="117"/>
      <c r="FG41" s="116"/>
      <c r="FH41" s="116"/>
      <c r="FI41" s="117"/>
      <c r="FJ41" s="116"/>
      <c r="FK41" s="116"/>
      <c r="FL41" s="117"/>
      <c r="FM41" s="116"/>
      <c r="FN41" s="116"/>
      <c r="FO41" s="117"/>
      <c r="FP41" s="116"/>
      <c r="FQ41" s="116"/>
      <c r="FR41" s="117"/>
      <c r="FS41" s="116"/>
      <c r="FT41" s="116"/>
      <c r="FU41" s="117"/>
      <c r="FV41" s="116"/>
      <c r="FW41" s="116"/>
      <c r="FX41" s="117"/>
      <c r="FY41" s="116"/>
      <c r="FZ41" s="116"/>
      <c r="GA41" s="117"/>
      <c r="GB41" s="116"/>
      <c r="GC41" s="116"/>
      <c r="GD41" s="117"/>
      <c r="GE41" s="116"/>
      <c r="GF41" s="116"/>
      <c r="GG41" s="117"/>
      <c r="GH41" s="116"/>
      <c r="GI41" s="116"/>
      <c r="GJ41" s="117"/>
      <c r="GK41" s="116"/>
      <c r="GL41" s="116"/>
      <c r="GM41" s="117"/>
      <c r="GN41" s="116"/>
      <c r="GO41" s="116"/>
      <c r="GP41" s="117"/>
      <c r="GQ41" s="116"/>
      <c r="GR41" s="116"/>
      <c r="GS41" s="117"/>
      <c r="GT41" s="116"/>
      <c r="GU41" s="116"/>
      <c r="GV41" s="117"/>
      <c r="GW41" s="116"/>
      <c r="GX41" s="116"/>
      <c r="GY41" s="117"/>
      <c r="GZ41" s="116"/>
      <c r="HA41" s="116"/>
      <c r="HB41" s="117"/>
      <c r="HC41" s="116"/>
      <c r="HD41" s="116"/>
      <c r="HE41" s="117"/>
      <c r="HF41" s="116"/>
      <c r="HG41" s="116"/>
      <c r="HH41" s="117"/>
      <c r="HI41" s="116"/>
      <c r="HJ41" s="116"/>
      <c r="HK41" s="117"/>
      <c r="HL41" s="116"/>
      <c r="HM41" s="116"/>
      <c r="HN41" s="117"/>
      <c r="HO41" s="116"/>
      <c r="HP41" s="116"/>
      <c r="HQ41" s="117"/>
      <c r="HR41" s="116"/>
      <c r="HS41" s="116"/>
      <c r="HT41" s="117"/>
      <c r="HU41" s="116"/>
      <c r="HV41" s="116"/>
      <c r="HW41" s="117"/>
      <c r="HX41" s="116"/>
      <c r="HY41" s="116"/>
      <c r="HZ41" s="117"/>
      <c r="IA41" s="116"/>
      <c r="IB41" s="116"/>
      <c r="IC41" s="117"/>
      <c r="ID41" s="116"/>
      <c r="IE41" s="116"/>
      <c r="IF41" s="117"/>
      <c r="IG41" s="116"/>
      <c r="IH41" s="116"/>
      <c r="II41" s="117"/>
      <c r="IJ41" s="116"/>
      <c r="IK41" s="116"/>
      <c r="IL41" s="117"/>
      <c r="IM41" s="116"/>
      <c r="IN41" s="116"/>
      <c r="IO41" s="117"/>
      <c r="IP41" s="116"/>
      <c r="IQ41" s="116"/>
      <c r="IR41" s="117"/>
      <c r="IS41" s="116"/>
      <c r="IT41" s="116"/>
      <c r="IU41" s="117"/>
      <c r="IV41" s="116"/>
    </row>
    <row r="42" spans="1:256" x14ac:dyDescent="0.2">
      <c r="A42" s="126"/>
      <c r="B42" s="123"/>
      <c r="C42" s="124"/>
      <c r="D42" s="130"/>
      <c r="E42" s="126"/>
      <c r="F42" s="117"/>
      <c r="G42" s="116"/>
      <c r="H42" s="116"/>
      <c r="I42" s="117"/>
      <c r="J42" s="116"/>
      <c r="K42" s="116"/>
      <c r="L42" s="117"/>
      <c r="M42" s="116"/>
      <c r="N42" s="116"/>
      <c r="O42" s="117"/>
      <c r="P42" s="116"/>
      <c r="Q42" s="116"/>
      <c r="R42" s="117"/>
      <c r="S42" s="116"/>
      <c r="T42" s="116"/>
      <c r="U42" s="117"/>
      <c r="V42" s="116"/>
      <c r="W42" s="116"/>
      <c r="X42" s="117"/>
      <c r="Y42" s="116"/>
      <c r="Z42" s="116"/>
      <c r="AA42" s="117"/>
      <c r="AB42" s="116"/>
      <c r="AC42" s="116"/>
      <c r="AD42" s="117"/>
      <c r="AE42" s="116"/>
      <c r="AF42" s="116"/>
      <c r="AG42" s="117"/>
      <c r="AH42" s="116"/>
      <c r="AI42" s="116"/>
      <c r="AJ42" s="117"/>
      <c r="AK42" s="116"/>
      <c r="AL42" s="116"/>
      <c r="AM42" s="117"/>
      <c r="AN42" s="116"/>
      <c r="AO42" s="116"/>
      <c r="AP42" s="117"/>
      <c r="AQ42" s="116"/>
      <c r="AR42" s="116"/>
      <c r="AS42" s="117"/>
      <c r="AT42" s="116"/>
      <c r="AU42" s="116"/>
      <c r="AV42" s="117"/>
      <c r="AW42" s="116"/>
      <c r="AX42" s="116"/>
      <c r="AY42" s="117"/>
      <c r="AZ42" s="116"/>
      <c r="BA42" s="116"/>
      <c r="BB42" s="117"/>
      <c r="BC42" s="116"/>
      <c r="BD42" s="116"/>
      <c r="BE42" s="117"/>
      <c r="BF42" s="116"/>
      <c r="BG42" s="116"/>
      <c r="BH42" s="117"/>
      <c r="BI42" s="116"/>
      <c r="BJ42" s="116"/>
      <c r="BK42" s="117"/>
      <c r="BL42" s="116"/>
      <c r="BM42" s="116"/>
      <c r="BN42" s="117"/>
      <c r="BO42" s="116"/>
      <c r="BP42" s="116"/>
      <c r="BQ42" s="117"/>
      <c r="BR42" s="116"/>
      <c r="BS42" s="116"/>
      <c r="BT42" s="117"/>
      <c r="BU42" s="116"/>
      <c r="BV42" s="116"/>
      <c r="BW42" s="117"/>
      <c r="BX42" s="116"/>
      <c r="BY42" s="116"/>
      <c r="BZ42" s="117"/>
      <c r="CA42" s="116"/>
      <c r="CB42" s="116"/>
      <c r="CC42" s="117"/>
      <c r="CD42" s="116"/>
      <c r="CE42" s="116"/>
      <c r="CF42" s="117"/>
      <c r="CG42" s="116"/>
      <c r="CH42" s="116"/>
      <c r="CI42" s="117"/>
      <c r="CJ42" s="116"/>
      <c r="CK42" s="116"/>
      <c r="CL42" s="117"/>
      <c r="CM42" s="116"/>
      <c r="CN42" s="116"/>
      <c r="CO42" s="117"/>
      <c r="CP42" s="116"/>
      <c r="CQ42" s="116"/>
      <c r="CR42" s="117"/>
      <c r="CS42" s="116"/>
      <c r="CT42" s="116"/>
      <c r="CU42" s="117"/>
      <c r="CV42" s="116"/>
      <c r="CW42" s="116"/>
      <c r="CX42" s="117"/>
      <c r="CY42" s="116"/>
      <c r="CZ42" s="116"/>
      <c r="DA42" s="117"/>
      <c r="DB42" s="116"/>
      <c r="DC42" s="116"/>
      <c r="DD42" s="117"/>
      <c r="DE42" s="116"/>
      <c r="DF42" s="116"/>
      <c r="DG42" s="117"/>
      <c r="DH42" s="116"/>
      <c r="DI42" s="116"/>
      <c r="DJ42" s="117"/>
      <c r="DK42" s="116"/>
      <c r="DL42" s="116"/>
      <c r="DM42" s="117"/>
      <c r="DN42" s="116"/>
      <c r="DO42" s="116"/>
      <c r="DP42" s="117"/>
      <c r="DQ42" s="116"/>
      <c r="DR42" s="116"/>
      <c r="DS42" s="117"/>
      <c r="DT42" s="116"/>
      <c r="DU42" s="116"/>
      <c r="DV42" s="117"/>
      <c r="DW42" s="116"/>
      <c r="DX42" s="116"/>
      <c r="DY42" s="117"/>
      <c r="DZ42" s="116"/>
      <c r="EA42" s="116"/>
      <c r="EB42" s="117"/>
      <c r="EC42" s="116"/>
      <c r="ED42" s="116"/>
      <c r="EE42" s="117"/>
      <c r="EF42" s="116"/>
      <c r="EG42" s="116"/>
      <c r="EH42" s="117"/>
      <c r="EI42" s="116"/>
      <c r="EJ42" s="116"/>
      <c r="EK42" s="117"/>
      <c r="EL42" s="116"/>
      <c r="EM42" s="116"/>
      <c r="EN42" s="117"/>
      <c r="EO42" s="116"/>
      <c r="EP42" s="116"/>
      <c r="EQ42" s="117"/>
      <c r="ER42" s="116"/>
      <c r="ES42" s="116"/>
      <c r="ET42" s="117"/>
      <c r="EU42" s="116"/>
      <c r="EV42" s="116"/>
      <c r="EW42" s="117"/>
      <c r="EX42" s="116"/>
      <c r="EY42" s="116"/>
      <c r="EZ42" s="117"/>
      <c r="FA42" s="116"/>
      <c r="FB42" s="116"/>
      <c r="FC42" s="117"/>
      <c r="FD42" s="116"/>
      <c r="FE42" s="116"/>
      <c r="FF42" s="117"/>
      <c r="FG42" s="116"/>
      <c r="FH42" s="116"/>
      <c r="FI42" s="117"/>
      <c r="FJ42" s="116"/>
      <c r="FK42" s="116"/>
      <c r="FL42" s="117"/>
      <c r="FM42" s="116"/>
      <c r="FN42" s="116"/>
      <c r="FO42" s="117"/>
      <c r="FP42" s="116"/>
      <c r="FQ42" s="116"/>
      <c r="FR42" s="117"/>
      <c r="FS42" s="116"/>
      <c r="FT42" s="116"/>
      <c r="FU42" s="117"/>
      <c r="FV42" s="116"/>
      <c r="FW42" s="116"/>
      <c r="FX42" s="117"/>
      <c r="FY42" s="116"/>
      <c r="FZ42" s="116"/>
      <c r="GA42" s="117"/>
      <c r="GB42" s="116"/>
      <c r="GC42" s="116"/>
      <c r="GD42" s="117"/>
      <c r="GE42" s="116"/>
      <c r="GF42" s="116"/>
      <c r="GG42" s="117"/>
      <c r="GH42" s="116"/>
      <c r="GI42" s="116"/>
      <c r="GJ42" s="117"/>
      <c r="GK42" s="116"/>
      <c r="GL42" s="116"/>
      <c r="GM42" s="117"/>
      <c r="GN42" s="116"/>
      <c r="GO42" s="116"/>
      <c r="GP42" s="117"/>
      <c r="GQ42" s="116"/>
      <c r="GR42" s="116"/>
      <c r="GS42" s="117"/>
      <c r="GT42" s="116"/>
      <c r="GU42" s="116"/>
      <c r="GV42" s="117"/>
      <c r="GW42" s="116"/>
      <c r="GX42" s="116"/>
      <c r="GY42" s="117"/>
      <c r="GZ42" s="116"/>
      <c r="HA42" s="116"/>
      <c r="HB42" s="117"/>
      <c r="HC42" s="116"/>
      <c r="HD42" s="116"/>
      <c r="HE42" s="117"/>
      <c r="HF42" s="116"/>
      <c r="HG42" s="116"/>
      <c r="HH42" s="117"/>
      <c r="HI42" s="116"/>
      <c r="HJ42" s="116"/>
      <c r="HK42" s="117"/>
      <c r="HL42" s="116"/>
      <c r="HM42" s="116"/>
      <c r="HN42" s="117"/>
      <c r="HO42" s="116"/>
      <c r="HP42" s="116"/>
      <c r="HQ42" s="117"/>
      <c r="HR42" s="116"/>
      <c r="HS42" s="116"/>
      <c r="HT42" s="117"/>
      <c r="HU42" s="116"/>
      <c r="HV42" s="116"/>
      <c r="HW42" s="117"/>
      <c r="HX42" s="116"/>
      <c r="HY42" s="116"/>
      <c r="HZ42" s="117"/>
      <c r="IA42" s="116"/>
      <c r="IB42" s="116"/>
      <c r="IC42" s="117"/>
      <c r="ID42" s="116"/>
      <c r="IE42" s="116"/>
      <c r="IF42" s="117"/>
      <c r="IG42" s="116"/>
      <c r="IH42" s="116"/>
      <c r="II42" s="117"/>
      <c r="IJ42" s="116"/>
      <c r="IK42" s="116"/>
      <c r="IL42" s="117"/>
      <c r="IM42" s="116"/>
      <c r="IN42" s="116"/>
      <c r="IO42" s="117"/>
      <c r="IP42" s="116"/>
      <c r="IQ42" s="116"/>
      <c r="IR42" s="117"/>
      <c r="IS42" s="116"/>
      <c r="IT42" s="116"/>
      <c r="IU42" s="117"/>
      <c r="IV42" s="116"/>
    </row>
    <row r="43" spans="1:256" x14ac:dyDescent="0.2">
      <c r="A43" s="126"/>
      <c r="B43" s="123"/>
      <c r="C43" s="124"/>
      <c r="D43" s="130"/>
      <c r="E43" s="126"/>
      <c r="F43" s="117"/>
      <c r="G43" s="116"/>
      <c r="H43" s="116"/>
      <c r="I43" s="117"/>
      <c r="J43" s="116"/>
      <c r="K43" s="116"/>
      <c r="L43" s="117"/>
      <c r="M43" s="116"/>
      <c r="N43" s="116"/>
      <c r="O43" s="117"/>
      <c r="P43" s="116"/>
      <c r="Q43" s="116"/>
      <c r="R43" s="117"/>
      <c r="S43" s="116"/>
      <c r="T43" s="116"/>
      <c r="U43" s="117"/>
      <c r="V43" s="116"/>
      <c r="W43" s="116"/>
      <c r="X43" s="117"/>
      <c r="Y43" s="116"/>
      <c r="Z43" s="116"/>
      <c r="AA43" s="117"/>
      <c r="AB43" s="116"/>
      <c r="AC43" s="116"/>
      <c r="AD43" s="117"/>
      <c r="AE43" s="116"/>
      <c r="AF43" s="116"/>
      <c r="AG43" s="117"/>
      <c r="AH43" s="116"/>
      <c r="AI43" s="116"/>
      <c r="AJ43" s="117"/>
      <c r="AK43" s="116"/>
      <c r="AL43" s="116"/>
      <c r="AM43" s="117"/>
      <c r="AN43" s="116"/>
      <c r="AO43" s="116"/>
      <c r="AP43" s="117"/>
      <c r="AQ43" s="116"/>
      <c r="AR43" s="116"/>
      <c r="AS43" s="117"/>
      <c r="AT43" s="116"/>
      <c r="AU43" s="116"/>
      <c r="AV43" s="117"/>
      <c r="AW43" s="116"/>
      <c r="AX43" s="116"/>
      <c r="AY43" s="117"/>
      <c r="AZ43" s="116"/>
      <c r="BA43" s="116"/>
      <c r="BB43" s="117"/>
      <c r="BC43" s="116"/>
      <c r="BD43" s="116"/>
      <c r="BE43" s="117"/>
      <c r="BF43" s="116"/>
      <c r="BG43" s="116"/>
      <c r="BH43" s="117"/>
      <c r="BI43" s="116"/>
      <c r="BJ43" s="116"/>
      <c r="BK43" s="117"/>
      <c r="BL43" s="116"/>
      <c r="BM43" s="116"/>
      <c r="BN43" s="117"/>
      <c r="BO43" s="116"/>
      <c r="BP43" s="116"/>
      <c r="BQ43" s="117"/>
      <c r="BR43" s="116"/>
      <c r="BS43" s="116"/>
      <c r="BT43" s="117"/>
      <c r="BU43" s="116"/>
      <c r="BV43" s="116"/>
      <c r="BW43" s="117"/>
      <c r="BX43" s="116"/>
      <c r="BY43" s="116"/>
      <c r="BZ43" s="117"/>
      <c r="CA43" s="116"/>
      <c r="CB43" s="116"/>
      <c r="CC43" s="117"/>
      <c r="CD43" s="116"/>
      <c r="CE43" s="116"/>
      <c r="CF43" s="117"/>
      <c r="CG43" s="116"/>
      <c r="CH43" s="116"/>
      <c r="CI43" s="117"/>
      <c r="CJ43" s="116"/>
      <c r="CK43" s="116"/>
      <c r="CL43" s="117"/>
      <c r="CM43" s="116"/>
      <c r="CN43" s="116"/>
      <c r="CO43" s="117"/>
      <c r="CP43" s="116"/>
      <c r="CQ43" s="116"/>
      <c r="CR43" s="117"/>
      <c r="CS43" s="116"/>
      <c r="CT43" s="116"/>
      <c r="CU43" s="117"/>
      <c r="CV43" s="116"/>
      <c r="CW43" s="116"/>
      <c r="CX43" s="117"/>
      <c r="CY43" s="116"/>
      <c r="CZ43" s="116"/>
      <c r="DA43" s="117"/>
      <c r="DB43" s="116"/>
      <c r="DC43" s="116"/>
      <c r="DD43" s="117"/>
      <c r="DE43" s="116"/>
      <c r="DF43" s="116"/>
      <c r="DG43" s="117"/>
      <c r="DH43" s="116"/>
      <c r="DI43" s="116"/>
      <c r="DJ43" s="117"/>
      <c r="DK43" s="116"/>
      <c r="DL43" s="116"/>
      <c r="DM43" s="117"/>
      <c r="DN43" s="116"/>
      <c r="DO43" s="116"/>
      <c r="DP43" s="117"/>
      <c r="DQ43" s="116"/>
      <c r="DR43" s="116"/>
      <c r="DS43" s="117"/>
      <c r="DT43" s="116"/>
      <c r="DU43" s="116"/>
      <c r="DV43" s="117"/>
      <c r="DW43" s="116"/>
      <c r="DX43" s="116"/>
      <c r="DY43" s="117"/>
      <c r="DZ43" s="116"/>
      <c r="EA43" s="116"/>
      <c r="EB43" s="117"/>
      <c r="EC43" s="116"/>
      <c r="ED43" s="116"/>
      <c r="EE43" s="117"/>
      <c r="EF43" s="116"/>
      <c r="EG43" s="116"/>
      <c r="EH43" s="117"/>
      <c r="EI43" s="116"/>
      <c r="EJ43" s="116"/>
      <c r="EK43" s="117"/>
      <c r="EL43" s="116"/>
      <c r="EM43" s="116"/>
      <c r="EN43" s="117"/>
      <c r="EO43" s="116"/>
      <c r="EP43" s="116"/>
      <c r="EQ43" s="117"/>
      <c r="ER43" s="116"/>
      <c r="ES43" s="116"/>
      <c r="ET43" s="117"/>
      <c r="EU43" s="116"/>
      <c r="EV43" s="116"/>
      <c r="EW43" s="117"/>
      <c r="EX43" s="116"/>
      <c r="EY43" s="116"/>
      <c r="EZ43" s="117"/>
      <c r="FA43" s="116"/>
      <c r="FB43" s="116"/>
      <c r="FC43" s="117"/>
      <c r="FD43" s="116"/>
      <c r="FE43" s="116"/>
      <c r="FF43" s="117"/>
      <c r="FG43" s="116"/>
      <c r="FH43" s="116"/>
      <c r="FI43" s="117"/>
      <c r="FJ43" s="116"/>
      <c r="FK43" s="116"/>
      <c r="FL43" s="117"/>
      <c r="FM43" s="116"/>
      <c r="FN43" s="116"/>
      <c r="FO43" s="117"/>
      <c r="FP43" s="116"/>
      <c r="FQ43" s="116"/>
      <c r="FR43" s="117"/>
      <c r="FS43" s="116"/>
      <c r="FT43" s="116"/>
      <c r="FU43" s="117"/>
      <c r="FV43" s="116"/>
      <c r="FW43" s="116"/>
      <c r="FX43" s="117"/>
      <c r="FY43" s="116"/>
      <c r="FZ43" s="116"/>
      <c r="GA43" s="117"/>
      <c r="GB43" s="116"/>
      <c r="GC43" s="116"/>
      <c r="GD43" s="117"/>
      <c r="GE43" s="116"/>
      <c r="GF43" s="116"/>
      <c r="GG43" s="117"/>
      <c r="GH43" s="116"/>
      <c r="GI43" s="116"/>
      <c r="GJ43" s="117"/>
      <c r="GK43" s="116"/>
      <c r="GL43" s="116"/>
      <c r="GM43" s="117"/>
      <c r="GN43" s="116"/>
      <c r="GO43" s="116"/>
      <c r="GP43" s="117"/>
      <c r="GQ43" s="116"/>
      <c r="GR43" s="116"/>
      <c r="GS43" s="117"/>
      <c r="GT43" s="116"/>
      <c r="GU43" s="116"/>
      <c r="GV43" s="117"/>
      <c r="GW43" s="116"/>
      <c r="GX43" s="116"/>
      <c r="GY43" s="117"/>
      <c r="GZ43" s="116"/>
      <c r="HA43" s="116"/>
      <c r="HB43" s="117"/>
      <c r="HC43" s="116"/>
      <c r="HD43" s="116"/>
      <c r="HE43" s="117"/>
      <c r="HF43" s="116"/>
      <c r="HG43" s="116"/>
      <c r="HH43" s="117"/>
      <c r="HI43" s="116"/>
      <c r="HJ43" s="116"/>
      <c r="HK43" s="117"/>
      <c r="HL43" s="116"/>
      <c r="HM43" s="116"/>
      <c r="HN43" s="117"/>
      <c r="HO43" s="116"/>
      <c r="HP43" s="116"/>
      <c r="HQ43" s="117"/>
      <c r="HR43" s="116"/>
      <c r="HS43" s="116"/>
      <c r="HT43" s="117"/>
      <c r="HU43" s="116"/>
      <c r="HV43" s="116"/>
      <c r="HW43" s="117"/>
      <c r="HX43" s="116"/>
      <c r="HY43" s="116"/>
      <c r="HZ43" s="117"/>
      <c r="IA43" s="116"/>
      <c r="IB43" s="116"/>
      <c r="IC43" s="117"/>
      <c r="ID43" s="116"/>
      <c r="IE43" s="116"/>
      <c r="IF43" s="117"/>
      <c r="IG43" s="116"/>
      <c r="IH43" s="116"/>
      <c r="II43" s="117"/>
      <c r="IJ43" s="116"/>
      <c r="IK43" s="116"/>
      <c r="IL43" s="117"/>
      <c r="IM43" s="116"/>
      <c r="IN43" s="116"/>
      <c r="IO43" s="117"/>
      <c r="IP43" s="116"/>
      <c r="IQ43" s="116"/>
      <c r="IR43" s="117"/>
      <c r="IS43" s="116"/>
      <c r="IT43" s="116"/>
      <c r="IU43" s="117"/>
      <c r="IV43" s="116"/>
    </row>
    <row r="44" spans="1:256" x14ac:dyDescent="0.2">
      <c r="A44" s="126"/>
      <c r="B44" s="123"/>
      <c r="C44" s="124"/>
      <c r="D44" s="130"/>
      <c r="E44" s="126"/>
      <c r="F44" s="117"/>
      <c r="G44" s="116"/>
      <c r="H44" s="116"/>
      <c r="I44" s="117"/>
      <c r="J44" s="116"/>
      <c r="K44" s="116"/>
      <c r="L44" s="117"/>
      <c r="M44" s="116"/>
      <c r="N44" s="116"/>
      <c r="O44" s="117"/>
      <c r="P44" s="116"/>
      <c r="Q44" s="116"/>
      <c r="R44" s="117"/>
      <c r="S44" s="116"/>
      <c r="T44" s="116"/>
      <c r="U44" s="117"/>
      <c r="V44" s="116"/>
      <c r="W44" s="116"/>
      <c r="X44" s="117"/>
      <c r="Y44" s="116"/>
      <c r="Z44" s="116"/>
      <c r="AA44" s="117"/>
      <c r="AB44" s="116"/>
      <c r="AC44" s="116"/>
      <c r="AD44" s="117"/>
      <c r="AE44" s="116"/>
      <c r="AF44" s="116"/>
      <c r="AG44" s="117"/>
      <c r="AH44" s="116"/>
      <c r="AI44" s="116"/>
      <c r="AJ44" s="117"/>
      <c r="AK44" s="116"/>
      <c r="AL44" s="116"/>
      <c r="AM44" s="117"/>
      <c r="AN44" s="116"/>
      <c r="AO44" s="116"/>
      <c r="AP44" s="117"/>
      <c r="AQ44" s="116"/>
      <c r="AR44" s="116"/>
      <c r="AS44" s="117"/>
      <c r="AT44" s="116"/>
      <c r="AU44" s="116"/>
      <c r="AV44" s="117"/>
      <c r="AW44" s="116"/>
      <c r="AX44" s="116"/>
      <c r="AY44" s="117"/>
      <c r="AZ44" s="116"/>
      <c r="BA44" s="116"/>
      <c r="BB44" s="117"/>
      <c r="BC44" s="116"/>
      <c r="BD44" s="116"/>
      <c r="BE44" s="117"/>
      <c r="BF44" s="116"/>
      <c r="BG44" s="116"/>
      <c r="BH44" s="117"/>
      <c r="BI44" s="116"/>
      <c r="BJ44" s="116"/>
      <c r="BK44" s="117"/>
      <c r="BL44" s="116"/>
      <c r="BM44" s="116"/>
      <c r="BN44" s="117"/>
      <c r="BO44" s="116"/>
      <c r="BP44" s="116"/>
      <c r="BQ44" s="117"/>
      <c r="BR44" s="116"/>
      <c r="BS44" s="116"/>
      <c r="BT44" s="117"/>
      <c r="BU44" s="116"/>
      <c r="BV44" s="116"/>
      <c r="BW44" s="117"/>
      <c r="BX44" s="116"/>
      <c r="BY44" s="116"/>
      <c r="BZ44" s="117"/>
      <c r="CA44" s="116"/>
      <c r="CB44" s="116"/>
      <c r="CC44" s="117"/>
      <c r="CD44" s="116"/>
      <c r="CE44" s="116"/>
      <c r="CF44" s="117"/>
      <c r="CG44" s="116"/>
      <c r="CH44" s="116"/>
      <c r="CI44" s="117"/>
      <c r="CJ44" s="116"/>
      <c r="CK44" s="116"/>
      <c r="CL44" s="117"/>
      <c r="CM44" s="116"/>
      <c r="CN44" s="116"/>
      <c r="CO44" s="117"/>
      <c r="CP44" s="116"/>
      <c r="CQ44" s="116"/>
      <c r="CR44" s="117"/>
      <c r="CS44" s="116"/>
      <c r="CT44" s="116"/>
      <c r="CU44" s="117"/>
      <c r="CV44" s="116"/>
      <c r="CW44" s="116"/>
      <c r="CX44" s="117"/>
      <c r="CY44" s="116"/>
      <c r="CZ44" s="116"/>
      <c r="DA44" s="117"/>
      <c r="DB44" s="116"/>
      <c r="DC44" s="116"/>
      <c r="DD44" s="117"/>
      <c r="DE44" s="116"/>
      <c r="DF44" s="116"/>
      <c r="DG44" s="117"/>
      <c r="DH44" s="116"/>
      <c r="DI44" s="116"/>
      <c r="DJ44" s="117"/>
      <c r="DK44" s="116"/>
      <c r="DL44" s="116"/>
      <c r="DM44" s="117"/>
      <c r="DN44" s="116"/>
      <c r="DO44" s="116"/>
      <c r="DP44" s="117"/>
      <c r="DQ44" s="116"/>
      <c r="DR44" s="116"/>
      <c r="DS44" s="117"/>
      <c r="DT44" s="116"/>
      <c r="DU44" s="116"/>
      <c r="DV44" s="117"/>
      <c r="DW44" s="116"/>
      <c r="DX44" s="116"/>
      <c r="DY44" s="117"/>
      <c r="DZ44" s="116"/>
      <c r="EA44" s="116"/>
      <c r="EB44" s="117"/>
      <c r="EC44" s="116"/>
      <c r="ED44" s="116"/>
      <c r="EE44" s="117"/>
      <c r="EF44" s="116"/>
      <c r="EG44" s="116"/>
      <c r="EH44" s="117"/>
      <c r="EI44" s="116"/>
      <c r="EJ44" s="116"/>
      <c r="EK44" s="117"/>
      <c r="EL44" s="116"/>
      <c r="EM44" s="116"/>
      <c r="EN44" s="117"/>
      <c r="EO44" s="116"/>
      <c r="EP44" s="116"/>
      <c r="EQ44" s="117"/>
      <c r="ER44" s="116"/>
      <c r="ES44" s="116"/>
      <c r="ET44" s="117"/>
      <c r="EU44" s="116"/>
      <c r="EV44" s="116"/>
      <c r="EW44" s="117"/>
      <c r="EX44" s="116"/>
      <c r="EY44" s="116"/>
      <c r="EZ44" s="117"/>
      <c r="FA44" s="116"/>
      <c r="FB44" s="116"/>
      <c r="FC44" s="117"/>
      <c r="FD44" s="116"/>
      <c r="FE44" s="116"/>
      <c r="FF44" s="117"/>
      <c r="FG44" s="116"/>
      <c r="FH44" s="116"/>
      <c r="FI44" s="117"/>
      <c r="FJ44" s="116"/>
      <c r="FK44" s="116"/>
      <c r="FL44" s="117"/>
      <c r="FM44" s="116"/>
      <c r="FN44" s="116"/>
      <c r="FO44" s="117"/>
      <c r="FP44" s="116"/>
      <c r="FQ44" s="116"/>
      <c r="FR44" s="117"/>
      <c r="FS44" s="116"/>
      <c r="FT44" s="116"/>
      <c r="FU44" s="117"/>
      <c r="FV44" s="116"/>
      <c r="FW44" s="116"/>
      <c r="FX44" s="117"/>
      <c r="FY44" s="116"/>
      <c r="FZ44" s="116"/>
      <c r="GA44" s="117"/>
      <c r="GB44" s="116"/>
      <c r="GC44" s="116"/>
      <c r="GD44" s="117"/>
      <c r="GE44" s="116"/>
      <c r="GF44" s="116"/>
      <c r="GG44" s="117"/>
      <c r="GH44" s="116"/>
      <c r="GI44" s="116"/>
      <c r="GJ44" s="117"/>
      <c r="GK44" s="116"/>
      <c r="GL44" s="116"/>
      <c r="GM44" s="117"/>
      <c r="GN44" s="116"/>
      <c r="GO44" s="116"/>
      <c r="GP44" s="117"/>
      <c r="GQ44" s="116"/>
      <c r="GR44" s="116"/>
      <c r="GS44" s="117"/>
      <c r="GT44" s="116"/>
      <c r="GU44" s="116"/>
      <c r="GV44" s="117"/>
      <c r="GW44" s="116"/>
      <c r="GX44" s="116"/>
      <c r="GY44" s="117"/>
      <c r="GZ44" s="116"/>
      <c r="HA44" s="116"/>
      <c r="HB44" s="117"/>
      <c r="HC44" s="116"/>
      <c r="HD44" s="116"/>
      <c r="HE44" s="117"/>
      <c r="HF44" s="116"/>
      <c r="HG44" s="116"/>
      <c r="HH44" s="117"/>
      <c r="HI44" s="116"/>
      <c r="HJ44" s="116"/>
      <c r="HK44" s="117"/>
      <c r="HL44" s="116"/>
      <c r="HM44" s="116"/>
      <c r="HN44" s="117"/>
      <c r="HO44" s="116"/>
      <c r="HP44" s="116"/>
      <c r="HQ44" s="117"/>
      <c r="HR44" s="116"/>
      <c r="HS44" s="116"/>
      <c r="HT44" s="117"/>
      <c r="HU44" s="116"/>
      <c r="HV44" s="116"/>
      <c r="HW44" s="117"/>
      <c r="HX44" s="116"/>
      <c r="HY44" s="116"/>
      <c r="HZ44" s="117"/>
      <c r="IA44" s="116"/>
      <c r="IB44" s="116"/>
      <c r="IC44" s="117"/>
      <c r="ID44" s="116"/>
      <c r="IE44" s="116"/>
      <c r="IF44" s="117"/>
      <c r="IG44" s="116"/>
      <c r="IH44" s="116"/>
      <c r="II44" s="117"/>
      <c r="IJ44" s="116"/>
      <c r="IK44" s="116"/>
      <c r="IL44" s="117"/>
      <c r="IM44" s="116"/>
      <c r="IN44" s="116"/>
      <c r="IO44" s="117"/>
      <c r="IP44" s="116"/>
      <c r="IQ44" s="116"/>
      <c r="IR44" s="117"/>
      <c r="IS44" s="116"/>
      <c r="IT44" s="116"/>
      <c r="IU44" s="117"/>
      <c r="IV44" s="116"/>
    </row>
    <row r="45" spans="1:256" x14ac:dyDescent="0.2">
      <c r="A45" s="126"/>
      <c r="B45" s="123"/>
      <c r="C45" s="124"/>
      <c r="D45" s="130"/>
      <c r="E45" s="126"/>
      <c r="F45" s="117"/>
      <c r="G45" s="116"/>
      <c r="H45" s="116"/>
      <c r="I45" s="117"/>
      <c r="J45" s="116"/>
      <c r="K45" s="116"/>
      <c r="L45" s="117"/>
      <c r="M45" s="116"/>
      <c r="N45" s="116"/>
      <c r="O45" s="117"/>
      <c r="P45" s="116"/>
      <c r="Q45" s="116"/>
      <c r="R45" s="117"/>
      <c r="S45" s="116"/>
      <c r="T45" s="116"/>
      <c r="U45" s="117"/>
      <c r="V45" s="116"/>
      <c r="W45" s="116"/>
      <c r="X45" s="117"/>
      <c r="Y45" s="116"/>
      <c r="Z45" s="116"/>
      <c r="AA45" s="117"/>
      <c r="AB45" s="116"/>
      <c r="AC45" s="116"/>
      <c r="AD45" s="117"/>
      <c r="AE45" s="116"/>
      <c r="AF45" s="116"/>
      <c r="AG45" s="117"/>
      <c r="AH45" s="116"/>
      <c r="AI45" s="116"/>
      <c r="AJ45" s="117"/>
      <c r="AK45" s="116"/>
      <c r="AL45" s="116"/>
      <c r="AM45" s="117"/>
      <c r="AN45" s="116"/>
      <c r="AO45" s="116"/>
      <c r="AP45" s="117"/>
      <c r="AQ45" s="116"/>
      <c r="AR45" s="116"/>
      <c r="AS45" s="117"/>
      <c r="AT45" s="116"/>
      <c r="AU45" s="116"/>
      <c r="AV45" s="117"/>
      <c r="AW45" s="116"/>
      <c r="AX45" s="116"/>
      <c r="AY45" s="117"/>
      <c r="AZ45" s="116"/>
      <c r="BA45" s="116"/>
      <c r="BB45" s="117"/>
      <c r="BC45" s="116"/>
      <c r="BD45" s="116"/>
      <c r="BE45" s="117"/>
      <c r="BF45" s="116"/>
      <c r="BG45" s="116"/>
      <c r="BH45" s="117"/>
      <c r="BI45" s="116"/>
      <c r="BJ45" s="116"/>
      <c r="BK45" s="117"/>
      <c r="BL45" s="116"/>
      <c r="BM45" s="116"/>
      <c r="BN45" s="117"/>
      <c r="BO45" s="116"/>
      <c r="BP45" s="116"/>
      <c r="BQ45" s="117"/>
      <c r="BR45" s="116"/>
      <c r="BS45" s="116"/>
      <c r="BT45" s="117"/>
      <c r="BU45" s="116"/>
      <c r="BV45" s="116"/>
      <c r="BW45" s="117"/>
      <c r="BX45" s="116"/>
      <c r="BY45" s="116"/>
      <c r="BZ45" s="117"/>
      <c r="CA45" s="116"/>
      <c r="CB45" s="116"/>
      <c r="CC45" s="117"/>
      <c r="CD45" s="116"/>
      <c r="CE45" s="116"/>
      <c r="CF45" s="117"/>
      <c r="CG45" s="116"/>
      <c r="CH45" s="116"/>
      <c r="CI45" s="117"/>
      <c r="CJ45" s="116"/>
      <c r="CK45" s="116"/>
      <c r="CL45" s="117"/>
      <c r="CM45" s="116"/>
      <c r="CN45" s="116"/>
      <c r="CO45" s="117"/>
      <c r="CP45" s="116"/>
      <c r="CQ45" s="116"/>
      <c r="CR45" s="117"/>
      <c r="CS45" s="116"/>
      <c r="CT45" s="116"/>
      <c r="CU45" s="117"/>
      <c r="CV45" s="116"/>
      <c r="CW45" s="116"/>
      <c r="CX45" s="117"/>
      <c r="CY45" s="116"/>
      <c r="CZ45" s="116"/>
      <c r="DA45" s="117"/>
      <c r="DB45" s="116"/>
      <c r="DC45" s="116"/>
      <c r="DD45" s="117"/>
      <c r="DE45" s="116"/>
      <c r="DF45" s="116"/>
      <c r="DG45" s="117"/>
      <c r="DH45" s="116"/>
      <c r="DI45" s="116"/>
      <c r="DJ45" s="117"/>
      <c r="DK45" s="116"/>
      <c r="DL45" s="116"/>
      <c r="DM45" s="117"/>
      <c r="DN45" s="116"/>
      <c r="DO45" s="116"/>
      <c r="DP45" s="117"/>
      <c r="DQ45" s="116"/>
      <c r="DR45" s="116"/>
      <c r="DS45" s="117"/>
      <c r="DT45" s="116"/>
      <c r="DU45" s="116"/>
      <c r="DV45" s="117"/>
      <c r="DW45" s="116"/>
      <c r="DX45" s="116"/>
      <c r="DY45" s="117"/>
      <c r="DZ45" s="116"/>
      <c r="EA45" s="116"/>
      <c r="EB45" s="117"/>
      <c r="EC45" s="116"/>
      <c r="ED45" s="116"/>
      <c r="EE45" s="117"/>
      <c r="EF45" s="116"/>
      <c r="EG45" s="116"/>
      <c r="EH45" s="117"/>
      <c r="EI45" s="116"/>
      <c r="EJ45" s="116"/>
      <c r="EK45" s="117"/>
      <c r="EL45" s="116"/>
      <c r="EM45" s="116"/>
      <c r="EN45" s="117"/>
      <c r="EO45" s="116"/>
      <c r="EP45" s="116"/>
      <c r="EQ45" s="117"/>
      <c r="ER45" s="116"/>
      <c r="ES45" s="116"/>
      <c r="ET45" s="117"/>
      <c r="EU45" s="116"/>
      <c r="EV45" s="116"/>
      <c r="EW45" s="117"/>
      <c r="EX45" s="116"/>
      <c r="EY45" s="116"/>
      <c r="EZ45" s="117"/>
      <c r="FA45" s="116"/>
      <c r="FB45" s="116"/>
      <c r="FC45" s="117"/>
      <c r="FD45" s="116"/>
      <c r="FE45" s="116"/>
      <c r="FF45" s="117"/>
      <c r="FG45" s="116"/>
      <c r="FH45" s="116"/>
      <c r="FI45" s="117"/>
      <c r="FJ45" s="116"/>
      <c r="FK45" s="116"/>
      <c r="FL45" s="117"/>
      <c r="FM45" s="116"/>
      <c r="FN45" s="116"/>
      <c r="FO45" s="117"/>
      <c r="FP45" s="116"/>
      <c r="FQ45" s="116"/>
      <c r="FR45" s="117"/>
      <c r="FS45" s="116"/>
      <c r="FT45" s="116"/>
      <c r="FU45" s="117"/>
      <c r="FV45" s="116"/>
      <c r="FW45" s="116"/>
      <c r="FX45" s="117"/>
      <c r="FY45" s="116"/>
      <c r="FZ45" s="116"/>
      <c r="GA45" s="117"/>
      <c r="GB45" s="116"/>
      <c r="GC45" s="116"/>
      <c r="GD45" s="117"/>
      <c r="GE45" s="116"/>
      <c r="GF45" s="116"/>
      <c r="GG45" s="117"/>
      <c r="GH45" s="116"/>
      <c r="GI45" s="116"/>
      <c r="GJ45" s="117"/>
      <c r="GK45" s="116"/>
      <c r="GL45" s="116"/>
      <c r="GM45" s="117"/>
      <c r="GN45" s="116"/>
      <c r="GO45" s="116"/>
      <c r="GP45" s="117"/>
      <c r="GQ45" s="116"/>
      <c r="GR45" s="116"/>
      <c r="GS45" s="117"/>
      <c r="GT45" s="116"/>
      <c r="GU45" s="116"/>
      <c r="GV45" s="117"/>
      <c r="GW45" s="116"/>
      <c r="GX45" s="116"/>
      <c r="GY45" s="117"/>
      <c r="GZ45" s="116"/>
      <c r="HA45" s="116"/>
      <c r="HB45" s="117"/>
      <c r="HC45" s="116"/>
      <c r="HD45" s="116"/>
      <c r="HE45" s="117"/>
      <c r="HF45" s="116"/>
      <c r="HG45" s="116"/>
      <c r="HH45" s="117"/>
      <c r="HI45" s="116"/>
      <c r="HJ45" s="116"/>
      <c r="HK45" s="117"/>
      <c r="HL45" s="116"/>
      <c r="HM45" s="116"/>
      <c r="HN45" s="117"/>
      <c r="HO45" s="116"/>
      <c r="HP45" s="116"/>
      <c r="HQ45" s="117"/>
      <c r="HR45" s="116"/>
      <c r="HS45" s="116"/>
      <c r="HT45" s="117"/>
      <c r="HU45" s="116"/>
      <c r="HV45" s="116"/>
      <c r="HW45" s="117"/>
      <c r="HX45" s="116"/>
      <c r="HY45" s="116"/>
      <c r="HZ45" s="117"/>
      <c r="IA45" s="116"/>
      <c r="IB45" s="116"/>
      <c r="IC45" s="117"/>
      <c r="ID45" s="116"/>
      <c r="IE45" s="116"/>
      <c r="IF45" s="117"/>
      <c r="IG45" s="116"/>
      <c r="IH45" s="116"/>
      <c r="II45" s="117"/>
      <c r="IJ45" s="116"/>
      <c r="IK45" s="116"/>
      <c r="IL45" s="117"/>
      <c r="IM45" s="116"/>
      <c r="IN45" s="116"/>
      <c r="IO45" s="117"/>
      <c r="IP45" s="116"/>
      <c r="IQ45" s="116"/>
      <c r="IR45" s="117"/>
      <c r="IS45" s="116"/>
      <c r="IT45" s="116"/>
      <c r="IU45" s="117"/>
      <c r="IV45" s="116"/>
    </row>
    <row r="46" spans="1:256" x14ac:dyDescent="0.2">
      <c r="A46" s="126"/>
      <c r="B46" s="123"/>
      <c r="C46" s="124"/>
      <c r="D46" s="130"/>
      <c r="E46" s="126"/>
      <c r="F46" s="117"/>
      <c r="G46" s="116"/>
      <c r="H46" s="116"/>
      <c r="I46" s="117"/>
      <c r="J46" s="116"/>
      <c r="K46" s="116"/>
      <c r="L46" s="117"/>
      <c r="M46" s="116"/>
      <c r="N46" s="116"/>
      <c r="O46" s="117"/>
      <c r="P46" s="116"/>
      <c r="Q46" s="116"/>
      <c r="R46" s="117"/>
      <c r="S46" s="116"/>
      <c r="T46" s="116"/>
      <c r="U46" s="117"/>
      <c r="V46" s="116"/>
      <c r="W46" s="116"/>
      <c r="X46" s="117"/>
      <c r="Y46" s="116"/>
      <c r="Z46" s="116"/>
      <c r="AA46" s="117"/>
      <c r="AB46" s="116"/>
      <c r="AC46" s="116"/>
      <c r="AD46" s="117"/>
      <c r="AE46" s="116"/>
      <c r="AF46" s="116"/>
      <c r="AG46" s="117"/>
      <c r="AH46" s="116"/>
      <c r="AI46" s="116"/>
      <c r="AJ46" s="117"/>
      <c r="AK46" s="116"/>
      <c r="AL46" s="116"/>
      <c r="AM46" s="117"/>
      <c r="AN46" s="116"/>
      <c r="AO46" s="116"/>
      <c r="AP46" s="117"/>
      <c r="AQ46" s="116"/>
      <c r="AR46" s="116"/>
      <c r="AS46" s="117"/>
      <c r="AT46" s="116"/>
      <c r="AU46" s="116"/>
      <c r="AV46" s="117"/>
      <c r="AW46" s="116"/>
      <c r="AX46" s="116"/>
      <c r="AY46" s="117"/>
      <c r="AZ46" s="116"/>
      <c r="BA46" s="116"/>
      <c r="BB46" s="117"/>
      <c r="BC46" s="116"/>
      <c r="BD46" s="116"/>
      <c r="BE46" s="117"/>
      <c r="BF46" s="116"/>
      <c r="BG46" s="116"/>
      <c r="BH46" s="117"/>
      <c r="BI46" s="116"/>
      <c r="BJ46" s="116"/>
      <c r="BK46" s="117"/>
      <c r="BL46" s="116"/>
      <c r="BM46" s="116"/>
      <c r="BN46" s="117"/>
      <c r="BO46" s="116"/>
      <c r="BP46" s="116"/>
      <c r="BQ46" s="117"/>
      <c r="BR46" s="116"/>
      <c r="BS46" s="116"/>
      <c r="BT46" s="117"/>
      <c r="BU46" s="116"/>
      <c r="BV46" s="116"/>
      <c r="BW46" s="117"/>
      <c r="BX46" s="116"/>
      <c r="BY46" s="116"/>
      <c r="BZ46" s="117"/>
      <c r="CA46" s="116"/>
      <c r="CB46" s="116"/>
      <c r="CC46" s="117"/>
      <c r="CD46" s="116"/>
      <c r="CE46" s="116"/>
      <c r="CF46" s="117"/>
      <c r="CG46" s="116"/>
      <c r="CH46" s="116"/>
      <c r="CI46" s="117"/>
      <c r="CJ46" s="116"/>
      <c r="CK46" s="116"/>
      <c r="CL46" s="117"/>
      <c r="CM46" s="116"/>
      <c r="CN46" s="116"/>
      <c r="CO46" s="117"/>
      <c r="CP46" s="116"/>
      <c r="CQ46" s="116"/>
      <c r="CR46" s="117"/>
      <c r="CS46" s="116"/>
      <c r="CT46" s="116"/>
      <c r="CU46" s="117"/>
      <c r="CV46" s="116"/>
      <c r="CW46" s="116"/>
      <c r="CX46" s="117"/>
      <c r="CY46" s="116"/>
      <c r="CZ46" s="116"/>
      <c r="DA46" s="117"/>
      <c r="DB46" s="116"/>
      <c r="DC46" s="116"/>
      <c r="DD46" s="117"/>
      <c r="DE46" s="116"/>
      <c r="DF46" s="116"/>
      <c r="DG46" s="117"/>
      <c r="DH46" s="116"/>
      <c r="DI46" s="116"/>
      <c r="DJ46" s="117"/>
      <c r="DK46" s="116"/>
      <c r="DL46" s="116"/>
      <c r="DM46" s="117"/>
      <c r="DN46" s="116"/>
      <c r="DO46" s="116"/>
      <c r="DP46" s="117"/>
      <c r="DQ46" s="116"/>
      <c r="DR46" s="116"/>
      <c r="DS46" s="117"/>
      <c r="DT46" s="116"/>
      <c r="DU46" s="116"/>
      <c r="DV46" s="117"/>
      <c r="DW46" s="116"/>
      <c r="DX46" s="116"/>
      <c r="DY46" s="117"/>
      <c r="DZ46" s="116"/>
      <c r="EA46" s="116"/>
      <c r="EB46" s="117"/>
      <c r="EC46" s="116"/>
      <c r="ED46" s="116"/>
      <c r="EE46" s="117"/>
      <c r="EF46" s="116"/>
      <c r="EG46" s="116"/>
      <c r="EH46" s="117"/>
      <c r="EI46" s="116"/>
      <c r="EJ46" s="116"/>
      <c r="EK46" s="117"/>
      <c r="EL46" s="116"/>
      <c r="EM46" s="116"/>
      <c r="EN46" s="117"/>
      <c r="EO46" s="116"/>
      <c r="EP46" s="116"/>
      <c r="EQ46" s="117"/>
      <c r="ER46" s="116"/>
      <c r="ES46" s="116"/>
      <c r="ET46" s="117"/>
      <c r="EU46" s="116"/>
      <c r="EV46" s="116"/>
      <c r="EW46" s="117"/>
      <c r="EX46" s="116"/>
      <c r="EY46" s="116"/>
      <c r="EZ46" s="117"/>
      <c r="FA46" s="116"/>
      <c r="FB46" s="116"/>
      <c r="FC46" s="117"/>
      <c r="FD46" s="116"/>
      <c r="FE46" s="116"/>
      <c r="FF46" s="117"/>
      <c r="FG46" s="116"/>
      <c r="FH46" s="116"/>
      <c r="FI46" s="117"/>
      <c r="FJ46" s="116"/>
      <c r="FK46" s="116"/>
      <c r="FL46" s="117"/>
      <c r="FM46" s="116"/>
      <c r="FN46" s="116"/>
      <c r="FO46" s="117"/>
      <c r="FP46" s="116"/>
      <c r="FQ46" s="116"/>
      <c r="FR46" s="117"/>
      <c r="FS46" s="116"/>
      <c r="FT46" s="116"/>
      <c r="FU46" s="117"/>
      <c r="FV46" s="116"/>
      <c r="FW46" s="116"/>
      <c r="FX46" s="117"/>
      <c r="FY46" s="116"/>
      <c r="FZ46" s="116"/>
      <c r="GA46" s="117"/>
      <c r="GB46" s="116"/>
      <c r="GC46" s="116"/>
      <c r="GD46" s="117"/>
      <c r="GE46" s="116"/>
      <c r="GF46" s="116"/>
      <c r="GG46" s="117"/>
      <c r="GH46" s="116"/>
      <c r="GI46" s="116"/>
      <c r="GJ46" s="117"/>
      <c r="GK46" s="116"/>
      <c r="GL46" s="116"/>
      <c r="GM46" s="117"/>
      <c r="GN46" s="116"/>
      <c r="GO46" s="116"/>
      <c r="GP46" s="117"/>
      <c r="GQ46" s="116"/>
      <c r="GR46" s="116"/>
      <c r="GS46" s="117"/>
      <c r="GT46" s="116"/>
      <c r="GU46" s="116"/>
      <c r="GV46" s="117"/>
      <c r="GW46" s="116"/>
      <c r="GX46" s="116"/>
      <c r="GY46" s="117"/>
      <c r="GZ46" s="116"/>
      <c r="HA46" s="116"/>
      <c r="HB46" s="117"/>
      <c r="HC46" s="116"/>
      <c r="HD46" s="116"/>
      <c r="HE46" s="117"/>
      <c r="HF46" s="116"/>
      <c r="HG46" s="116"/>
      <c r="HH46" s="117"/>
      <c r="HI46" s="116"/>
      <c r="HJ46" s="116"/>
      <c r="HK46" s="117"/>
      <c r="HL46" s="116"/>
      <c r="HM46" s="116"/>
      <c r="HN46" s="117"/>
      <c r="HO46" s="116"/>
      <c r="HP46" s="116"/>
      <c r="HQ46" s="117"/>
      <c r="HR46" s="116"/>
      <c r="HS46" s="116"/>
      <c r="HT46" s="117"/>
      <c r="HU46" s="116"/>
      <c r="HV46" s="116"/>
      <c r="HW46" s="117"/>
      <c r="HX46" s="116"/>
      <c r="HY46" s="116"/>
      <c r="HZ46" s="117"/>
      <c r="IA46" s="116"/>
      <c r="IB46" s="116"/>
      <c r="IC46" s="117"/>
      <c r="ID46" s="116"/>
      <c r="IE46" s="116"/>
      <c r="IF46" s="117"/>
      <c r="IG46" s="116"/>
      <c r="IH46" s="116"/>
      <c r="II46" s="117"/>
      <c r="IJ46" s="116"/>
      <c r="IK46" s="116"/>
      <c r="IL46" s="117"/>
      <c r="IM46" s="116"/>
      <c r="IN46" s="116"/>
      <c r="IO46" s="117"/>
      <c r="IP46" s="116"/>
      <c r="IQ46" s="116"/>
      <c r="IR46" s="117"/>
      <c r="IS46" s="116"/>
      <c r="IT46" s="116"/>
      <c r="IU46" s="117"/>
      <c r="IV46" s="116"/>
    </row>
    <row r="47" spans="1:256" x14ac:dyDescent="0.2">
      <c r="A47" s="126"/>
      <c r="B47" s="123"/>
      <c r="C47" s="124"/>
      <c r="D47" s="130"/>
      <c r="E47" s="126"/>
      <c r="F47" s="117"/>
      <c r="G47" s="116"/>
      <c r="H47" s="116"/>
      <c r="I47" s="117"/>
      <c r="J47" s="116"/>
      <c r="K47" s="116"/>
      <c r="L47" s="117"/>
      <c r="M47" s="116"/>
      <c r="N47" s="116"/>
      <c r="O47" s="117"/>
      <c r="P47" s="116"/>
      <c r="Q47" s="116"/>
      <c r="R47" s="117"/>
      <c r="S47" s="116"/>
      <c r="T47" s="116"/>
      <c r="U47" s="117"/>
      <c r="V47" s="116"/>
      <c r="W47" s="116"/>
      <c r="X47" s="117"/>
      <c r="Y47" s="116"/>
      <c r="Z47" s="116"/>
      <c r="AA47" s="117"/>
      <c r="AB47" s="116"/>
      <c r="AC47" s="116"/>
      <c r="AD47" s="117"/>
      <c r="AE47" s="116"/>
      <c r="AF47" s="116"/>
      <c r="AG47" s="117"/>
      <c r="AH47" s="116"/>
      <c r="AI47" s="116"/>
      <c r="AJ47" s="117"/>
      <c r="AK47" s="116"/>
      <c r="AL47" s="116"/>
      <c r="AM47" s="117"/>
      <c r="AN47" s="116"/>
      <c r="AO47" s="116"/>
      <c r="AP47" s="117"/>
      <c r="AQ47" s="116"/>
      <c r="AR47" s="116"/>
      <c r="AS47" s="117"/>
      <c r="AT47" s="116"/>
      <c r="AU47" s="116"/>
      <c r="AV47" s="117"/>
      <c r="AW47" s="116"/>
      <c r="AX47" s="116"/>
      <c r="AY47" s="117"/>
      <c r="AZ47" s="116"/>
      <c r="BA47" s="116"/>
      <c r="BB47" s="117"/>
      <c r="BC47" s="116"/>
      <c r="BD47" s="116"/>
      <c r="BE47" s="117"/>
      <c r="BF47" s="116"/>
      <c r="BG47" s="116"/>
      <c r="BH47" s="117"/>
      <c r="BI47" s="116"/>
      <c r="BJ47" s="116"/>
      <c r="BK47" s="117"/>
      <c r="BL47" s="116"/>
      <c r="BM47" s="116"/>
      <c r="BN47" s="117"/>
      <c r="BO47" s="116"/>
      <c r="BP47" s="116"/>
      <c r="BQ47" s="117"/>
      <c r="BR47" s="116"/>
      <c r="BS47" s="116"/>
      <c r="BT47" s="117"/>
      <c r="BU47" s="116"/>
      <c r="BV47" s="116"/>
      <c r="BW47" s="117"/>
      <c r="BX47" s="116"/>
      <c r="BY47" s="116"/>
      <c r="BZ47" s="117"/>
      <c r="CA47" s="116"/>
      <c r="CB47" s="116"/>
      <c r="CC47" s="117"/>
      <c r="CD47" s="116"/>
      <c r="CE47" s="116"/>
      <c r="CF47" s="117"/>
      <c r="CG47" s="116"/>
      <c r="CH47" s="116"/>
      <c r="CI47" s="117"/>
      <c r="CJ47" s="116"/>
      <c r="CK47" s="116"/>
      <c r="CL47" s="117"/>
      <c r="CM47" s="116"/>
      <c r="CN47" s="116"/>
      <c r="CO47" s="117"/>
      <c r="CP47" s="116"/>
      <c r="CQ47" s="116"/>
      <c r="CR47" s="117"/>
      <c r="CS47" s="116"/>
      <c r="CT47" s="116"/>
      <c r="CU47" s="117"/>
      <c r="CV47" s="116"/>
      <c r="CW47" s="116"/>
      <c r="CX47" s="117"/>
      <c r="CY47" s="116"/>
      <c r="CZ47" s="116"/>
      <c r="DA47" s="117"/>
      <c r="DB47" s="116"/>
      <c r="DC47" s="116"/>
      <c r="DD47" s="117"/>
      <c r="DE47" s="116"/>
      <c r="DF47" s="116"/>
      <c r="DG47" s="117"/>
      <c r="DH47" s="116"/>
      <c r="DI47" s="116"/>
      <c r="DJ47" s="117"/>
      <c r="DK47" s="116"/>
      <c r="DL47" s="116"/>
      <c r="DM47" s="117"/>
      <c r="DN47" s="116"/>
      <c r="DO47" s="116"/>
      <c r="DP47" s="117"/>
      <c r="DQ47" s="116"/>
      <c r="DR47" s="116"/>
      <c r="DS47" s="117"/>
      <c r="DT47" s="116"/>
      <c r="DU47" s="116"/>
      <c r="DV47" s="117"/>
      <c r="DW47" s="116"/>
      <c r="DX47" s="116"/>
      <c r="DY47" s="117"/>
      <c r="DZ47" s="116"/>
      <c r="EA47" s="116"/>
      <c r="EB47" s="117"/>
      <c r="EC47" s="116"/>
      <c r="ED47" s="116"/>
      <c r="EE47" s="117"/>
      <c r="EF47" s="116"/>
      <c r="EG47" s="116"/>
      <c r="EH47" s="117"/>
      <c r="EI47" s="116"/>
      <c r="EJ47" s="116"/>
      <c r="EK47" s="117"/>
      <c r="EL47" s="116"/>
      <c r="EM47" s="116"/>
      <c r="EN47" s="117"/>
      <c r="EO47" s="116"/>
      <c r="EP47" s="116"/>
      <c r="EQ47" s="117"/>
      <c r="ER47" s="116"/>
      <c r="ES47" s="116"/>
      <c r="ET47" s="117"/>
      <c r="EU47" s="116"/>
      <c r="EV47" s="116"/>
      <c r="EW47" s="117"/>
      <c r="EX47" s="116"/>
      <c r="EY47" s="116"/>
      <c r="EZ47" s="117"/>
      <c r="FA47" s="116"/>
      <c r="FB47" s="116"/>
      <c r="FC47" s="117"/>
      <c r="FD47" s="116"/>
      <c r="FE47" s="116"/>
      <c r="FF47" s="117"/>
      <c r="FG47" s="116"/>
      <c r="FH47" s="116"/>
      <c r="FI47" s="117"/>
      <c r="FJ47" s="116"/>
      <c r="FK47" s="116"/>
      <c r="FL47" s="117"/>
      <c r="FM47" s="116"/>
      <c r="FN47" s="116"/>
      <c r="FO47" s="117"/>
      <c r="FP47" s="116"/>
      <c r="FQ47" s="116"/>
      <c r="FR47" s="117"/>
      <c r="FS47" s="116"/>
      <c r="FT47" s="116"/>
      <c r="FU47" s="117"/>
      <c r="FV47" s="116"/>
      <c r="FW47" s="116"/>
      <c r="FX47" s="117"/>
      <c r="FY47" s="116"/>
      <c r="FZ47" s="116"/>
      <c r="GA47" s="117"/>
      <c r="GB47" s="116"/>
      <c r="GC47" s="116"/>
      <c r="GD47" s="117"/>
      <c r="GE47" s="116"/>
      <c r="GF47" s="116"/>
      <c r="GG47" s="117"/>
      <c r="GH47" s="116"/>
      <c r="GI47" s="116"/>
      <c r="GJ47" s="117"/>
      <c r="GK47" s="116"/>
      <c r="GL47" s="116"/>
      <c r="GM47" s="117"/>
      <c r="GN47" s="116"/>
      <c r="GO47" s="116"/>
      <c r="GP47" s="117"/>
      <c r="GQ47" s="116"/>
      <c r="GR47" s="116"/>
      <c r="GS47" s="117"/>
      <c r="GT47" s="116"/>
      <c r="GU47" s="116"/>
      <c r="GV47" s="117"/>
      <c r="GW47" s="116"/>
      <c r="GX47" s="116"/>
      <c r="GY47" s="117"/>
      <c r="GZ47" s="116"/>
      <c r="HA47" s="116"/>
      <c r="HB47" s="117"/>
      <c r="HC47" s="116"/>
      <c r="HD47" s="116"/>
      <c r="HE47" s="117"/>
      <c r="HF47" s="116"/>
      <c r="HG47" s="116"/>
      <c r="HH47" s="117"/>
      <c r="HI47" s="116"/>
      <c r="HJ47" s="116"/>
      <c r="HK47" s="117"/>
      <c r="HL47" s="116"/>
      <c r="HM47" s="116"/>
      <c r="HN47" s="117"/>
      <c r="HO47" s="116"/>
      <c r="HP47" s="116"/>
      <c r="HQ47" s="117"/>
      <c r="HR47" s="116"/>
      <c r="HS47" s="116"/>
      <c r="HT47" s="117"/>
      <c r="HU47" s="116"/>
      <c r="HV47" s="116"/>
      <c r="HW47" s="117"/>
      <c r="HX47" s="116"/>
      <c r="HY47" s="116"/>
      <c r="HZ47" s="117"/>
      <c r="IA47" s="116"/>
      <c r="IB47" s="116"/>
      <c r="IC47" s="117"/>
      <c r="ID47" s="116"/>
      <c r="IE47" s="116"/>
      <c r="IF47" s="117"/>
      <c r="IG47" s="116"/>
      <c r="IH47" s="116"/>
      <c r="II47" s="117"/>
      <c r="IJ47" s="116"/>
      <c r="IK47" s="116"/>
      <c r="IL47" s="117"/>
      <c r="IM47" s="116"/>
      <c r="IN47" s="116"/>
      <c r="IO47" s="117"/>
      <c r="IP47" s="116"/>
      <c r="IQ47" s="116"/>
      <c r="IR47" s="117"/>
      <c r="IS47" s="116"/>
      <c r="IT47" s="116"/>
      <c r="IU47" s="117"/>
      <c r="IV47" s="116"/>
    </row>
    <row r="48" spans="1:256" x14ac:dyDescent="0.2">
      <c r="A48" s="126"/>
      <c r="B48" s="123"/>
      <c r="C48" s="124"/>
      <c r="D48" s="130"/>
      <c r="E48" s="126"/>
      <c r="F48" s="117"/>
      <c r="G48" s="116"/>
      <c r="H48" s="116"/>
      <c r="I48" s="117"/>
      <c r="J48" s="116"/>
      <c r="K48" s="116"/>
      <c r="L48" s="117"/>
      <c r="M48" s="116"/>
      <c r="N48" s="116"/>
      <c r="O48" s="117"/>
      <c r="P48" s="116"/>
      <c r="Q48" s="116"/>
      <c r="R48" s="117"/>
      <c r="S48" s="116"/>
      <c r="T48" s="116"/>
      <c r="U48" s="117"/>
      <c r="V48" s="116"/>
      <c r="W48" s="116"/>
      <c r="X48" s="117"/>
      <c r="Y48" s="116"/>
      <c r="Z48" s="116"/>
      <c r="AA48" s="117"/>
      <c r="AB48" s="116"/>
      <c r="AC48" s="116"/>
      <c r="AD48" s="117"/>
      <c r="AE48" s="116"/>
      <c r="AF48" s="116"/>
      <c r="AG48" s="117"/>
      <c r="AH48" s="116"/>
      <c r="AI48" s="116"/>
      <c r="AJ48" s="117"/>
      <c r="AK48" s="116"/>
      <c r="AL48" s="116"/>
      <c r="AM48" s="117"/>
      <c r="AN48" s="116"/>
      <c r="AO48" s="116"/>
      <c r="AP48" s="117"/>
      <c r="AQ48" s="116"/>
      <c r="AR48" s="116"/>
      <c r="AS48" s="117"/>
      <c r="AT48" s="116"/>
      <c r="AU48" s="116"/>
      <c r="AV48" s="117"/>
      <c r="AW48" s="116"/>
      <c r="AX48" s="116"/>
      <c r="AY48" s="117"/>
      <c r="AZ48" s="116"/>
      <c r="BA48" s="116"/>
      <c r="BB48" s="117"/>
      <c r="BC48" s="116"/>
      <c r="BD48" s="116"/>
      <c r="BE48" s="117"/>
      <c r="BF48" s="116"/>
      <c r="BG48" s="116"/>
      <c r="BH48" s="117"/>
      <c r="BI48" s="116"/>
      <c r="BJ48" s="116"/>
      <c r="BK48" s="117"/>
      <c r="BL48" s="116"/>
      <c r="BM48" s="116"/>
      <c r="BN48" s="117"/>
      <c r="BO48" s="116"/>
      <c r="BP48" s="116"/>
      <c r="BQ48" s="117"/>
      <c r="BR48" s="116"/>
      <c r="BS48" s="116"/>
      <c r="BT48" s="117"/>
      <c r="BU48" s="116"/>
      <c r="BV48" s="116"/>
      <c r="BW48" s="117"/>
      <c r="BX48" s="116"/>
      <c r="BY48" s="116"/>
      <c r="BZ48" s="117"/>
      <c r="CA48" s="116"/>
      <c r="CB48" s="116"/>
      <c r="CC48" s="117"/>
      <c r="CD48" s="116"/>
      <c r="CE48" s="116"/>
      <c r="CF48" s="117"/>
      <c r="CG48" s="116"/>
      <c r="CH48" s="116"/>
      <c r="CI48" s="117"/>
      <c r="CJ48" s="116"/>
      <c r="CK48" s="116"/>
      <c r="CL48" s="117"/>
      <c r="CM48" s="116"/>
      <c r="CN48" s="116"/>
      <c r="CO48" s="117"/>
      <c r="CP48" s="116"/>
      <c r="CQ48" s="116"/>
      <c r="CR48" s="117"/>
      <c r="CS48" s="116"/>
      <c r="CT48" s="116"/>
      <c r="CU48" s="117"/>
      <c r="CV48" s="116"/>
      <c r="CW48" s="116"/>
      <c r="CX48" s="117"/>
      <c r="CY48" s="116"/>
      <c r="CZ48" s="116"/>
      <c r="DA48" s="117"/>
      <c r="DB48" s="116"/>
      <c r="DC48" s="116"/>
      <c r="DD48" s="117"/>
      <c r="DE48" s="116"/>
      <c r="DF48" s="116"/>
      <c r="DG48" s="117"/>
      <c r="DH48" s="116"/>
      <c r="DI48" s="116"/>
      <c r="DJ48" s="117"/>
      <c r="DK48" s="116"/>
      <c r="DL48" s="116"/>
      <c r="DM48" s="117"/>
      <c r="DN48" s="116"/>
      <c r="DO48" s="116"/>
      <c r="DP48" s="117"/>
      <c r="DQ48" s="116"/>
      <c r="DR48" s="116"/>
      <c r="DS48" s="117"/>
      <c r="DT48" s="116"/>
      <c r="DU48" s="116"/>
      <c r="DV48" s="117"/>
      <c r="DW48" s="116"/>
      <c r="DX48" s="116"/>
      <c r="DY48" s="117"/>
      <c r="DZ48" s="116"/>
      <c r="EA48" s="116"/>
      <c r="EB48" s="117"/>
      <c r="EC48" s="116"/>
      <c r="ED48" s="116"/>
      <c r="EE48" s="117"/>
      <c r="EF48" s="116"/>
      <c r="EG48" s="116"/>
      <c r="EH48" s="117"/>
      <c r="EI48" s="116"/>
      <c r="EJ48" s="116"/>
      <c r="EK48" s="117"/>
      <c r="EL48" s="116"/>
      <c r="EM48" s="116"/>
      <c r="EN48" s="117"/>
      <c r="EO48" s="116"/>
      <c r="EP48" s="116"/>
      <c r="EQ48" s="117"/>
      <c r="ER48" s="116"/>
      <c r="ES48" s="116"/>
      <c r="ET48" s="117"/>
      <c r="EU48" s="116"/>
      <c r="EV48" s="116"/>
      <c r="EW48" s="117"/>
      <c r="EX48" s="116"/>
      <c r="EY48" s="116"/>
      <c r="EZ48" s="117"/>
      <c r="FA48" s="116"/>
      <c r="FB48" s="116"/>
      <c r="FC48" s="117"/>
      <c r="FD48" s="116"/>
      <c r="FE48" s="116"/>
      <c r="FF48" s="117"/>
      <c r="FG48" s="116"/>
      <c r="FH48" s="116"/>
      <c r="FI48" s="117"/>
      <c r="FJ48" s="116"/>
      <c r="FK48" s="116"/>
      <c r="FL48" s="117"/>
      <c r="FM48" s="116"/>
      <c r="FN48" s="116"/>
      <c r="FO48" s="117"/>
      <c r="FP48" s="116"/>
      <c r="FQ48" s="116"/>
      <c r="FR48" s="117"/>
      <c r="FS48" s="116"/>
      <c r="FT48" s="116"/>
      <c r="FU48" s="117"/>
      <c r="FV48" s="116"/>
      <c r="FW48" s="116"/>
      <c r="FX48" s="117"/>
      <c r="FY48" s="116"/>
      <c r="FZ48" s="116"/>
      <c r="GA48" s="117"/>
      <c r="GB48" s="116"/>
      <c r="GC48" s="116"/>
      <c r="GD48" s="117"/>
      <c r="GE48" s="116"/>
      <c r="GF48" s="116"/>
      <c r="GG48" s="117"/>
      <c r="GH48" s="116"/>
      <c r="GI48" s="116"/>
      <c r="GJ48" s="117"/>
      <c r="GK48" s="116"/>
      <c r="GL48" s="116"/>
      <c r="GM48" s="117"/>
      <c r="GN48" s="116"/>
      <c r="GO48" s="116"/>
      <c r="GP48" s="117"/>
      <c r="GQ48" s="116"/>
      <c r="GR48" s="116"/>
      <c r="GS48" s="117"/>
      <c r="GT48" s="116"/>
      <c r="GU48" s="116"/>
      <c r="GV48" s="117"/>
      <c r="GW48" s="116"/>
      <c r="GX48" s="116"/>
      <c r="GY48" s="117"/>
      <c r="GZ48" s="116"/>
      <c r="HA48" s="116"/>
      <c r="HB48" s="117"/>
      <c r="HC48" s="116"/>
      <c r="HD48" s="116"/>
      <c r="HE48" s="117"/>
      <c r="HF48" s="116"/>
      <c r="HG48" s="116"/>
      <c r="HH48" s="117"/>
      <c r="HI48" s="116"/>
      <c r="HJ48" s="116"/>
      <c r="HK48" s="117"/>
      <c r="HL48" s="116"/>
      <c r="HM48" s="116"/>
      <c r="HN48" s="117"/>
      <c r="HO48" s="116"/>
      <c r="HP48" s="116"/>
      <c r="HQ48" s="117"/>
      <c r="HR48" s="116"/>
      <c r="HS48" s="116"/>
      <c r="HT48" s="117"/>
      <c r="HU48" s="116"/>
      <c r="HV48" s="116"/>
      <c r="HW48" s="117"/>
      <c r="HX48" s="116"/>
      <c r="HY48" s="116"/>
      <c r="HZ48" s="117"/>
      <c r="IA48" s="116"/>
      <c r="IB48" s="116"/>
      <c r="IC48" s="117"/>
      <c r="ID48" s="116"/>
      <c r="IE48" s="116"/>
      <c r="IF48" s="117"/>
      <c r="IG48" s="116"/>
      <c r="IH48" s="116"/>
      <c r="II48" s="117"/>
      <c r="IJ48" s="116"/>
      <c r="IK48" s="116"/>
      <c r="IL48" s="117"/>
      <c r="IM48" s="116"/>
      <c r="IN48" s="116"/>
      <c r="IO48" s="117"/>
      <c r="IP48" s="116"/>
      <c r="IQ48" s="116"/>
      <c r="IR48" s="117"/>
      <c r="IS48" s="116"/>
      <c r="IT48" s="116"/>
      <c r="IU48" s="117"/>
      <c r="IV48" s="116"/>
    </row>
    <row r="49" spans="1:256" x14ac:dyDescent="0.2">
      <c r="A49" s="126"/>
      <c r="B49" s="123"/>
      <c r="C49" s="124"/>
      <c r="D49" s="130"/>
      <c r="E49" s="126"/>
      <c r="F49" s="117"/>
      <c r="G49" s="116"/>
      <c r="H49" s="116"/>
      <c r="I49" s="117"/>
      <c r="J49" s="116"/>
      <c r="K49" s="116"/>
      <c r="L49" s="117"/>
      <c r="M49" s="116"/>
      <c r="N49" s="116"/>
      <c r="O49" s="117"/>
      <c r="P49" s="116"/>
      <c r="Q49" s="116"/>
      <c r="R49" s="117"/>
      <c r="S49" s="116"/>
      <c r="T49" s="116"/>
      <c r="U49" s="117"/>
      <c r="V49" s="116"/>
      <c r="W49" s="116"/>
      <c r="X49" s="117"/>
      <c r="Y49" s="116"/>
      <c r="Z49" s="116"/>
      <c r="AA49" s="117"/>
      <c r="AB49" s="116"/>
      <c r="AC49" s="116"/>
      <c r="AD49" s="117"/>
      <c r="AE49" s="116"/>
      <c r="AF49" s="116"/>
      <c r="AG49" s="117"/>
      <c r="AH49" s="116"/>
      <c r="AI49" s="116"/>
      <c r="AJ49" s="117"/>
      <c r="AK49" s="116"/>
      <c r="AL49" s="116"/>
      <c r="AM49" s="117"/>
      <c r="AN49" s="116"/>
      <c r="AO49" s="116"/>
      <c r="AP49" s="117"/>
      <c r="AQ49" s="116"/>
      <c r="AR49" s="116"/>
      <c r="AS49" s="117"/>
      <c r="AT49" s="116"/>
      <c r="AU49" s="116"/>
      <c r="AV49" s="117"/>
      <c r="AW49" s="116"/>
      <c r="AX49" s="116"/>
      <c r="AY49" s="117"/>
      <c r="AZ49" s="116"/>
      <c r="BA49" s="116"/>
      <c r="BB49" s="117"/>
      <c r="BC49" s="116"/>
      <c r="BD49" s="116"/>
      <c r="BE49" s="117"/>
      <c r="BF49" s="116"/>
      <c r="BG49" s="116"/>
      <c r="BH49" s="117"/>
      <c r="BI49" s="116"/>
      <c r="BJ49" s="116"/>
      <c r="BK49" s="117"/>
      <c r="BL49" s="116"/>
      <c r="BM49" s="116"/>
      <c r="BN49" s="117"/>
      <c r="BO49" s="116"/>
      <c r="BP49" s="116"/>
      <c r="BQ49" s="117"/>
      <c r="BR49" s="116"/>
      <c r="BS49" s="116"/>
      <c r="BT49" s="117"/>
      <c r="BU49" s="116"/>
      <c r="BV49" s="116"/>
      <c r="BW49" s="117"/>
      <c r="BX49" s="116"/>
      <c r="BY49" s="116"/>
      <c r="BZ49" s="117"/>
      <c r="CA49" s="116"/>
      <c r="CB49" s="116"/>
      <c r="CC49" s="117"/>
      <c r="CD49" s="116"/>
      <c r="CE49" s="116"/>
      <c r="CF49" s="117"/>
      <c r="CG49" s="116"/>
      <c r="CH49" s="116"/>
      <c r="CI49" s="117"/>
      <c r="CJ49" s="116"/>
      <c r="CK49" s="116"/>
      <c r="CL49" s="117"/>
      <c r="CM49" s="116"/>
      <c r="CN49" s="116"/>
      <c r="CO49" s="117"/>
      <c r="CP49" s="116"/>
      <c r="CQ49" s="116"/>
      <c r="CR49" s="117"/>
      <c r="CS49" s="116"/>
      <c r="CT49" s="116"/>
      <c r="CU49" s="117"/>
      <c r="CV49" s="116"/>
      <c r="CW49" s="116"/>
      <c r="CX49" s="117"/>
      <c r="CY49" s="116"/>
      <c r="CZ49" s="116"/>
      <c r="DA49" s="117"/>
      <c r="DB49" s="116"/>
      <c r="DC49" s="116"/>
      <c r="DD49" s="117"/>
      <c r="DE49" s="116"/>
      <c r="DF49" s="116"/>
      <c r="DG49" s="117"/>
      <c r="DH49" s="116"/>
      <c r="DI49" s="116"/>
      <c r="DJ49" s="117"/>
      <c r="DK49" s="116"/>
      <c r="DL49" s="116"/>
      <c r="DM49" s="117"/>
      <c r="DN49" s="116"/>
      <c r="DO49" s="116"/>
      <c r="DP49" s="117"/>
      <c r="DQ49" s="116"/>
      <c r="DR49" s="116"/>
      <c r="DS49" s="117"/>
      <c r="DT49" s="116"/>
      <c r="DU49" s="116"/>
      <c r="DV49" s="117"/>
      <c r="DW49" s="116"/>
      <c r="DX49" s="116"/>
      <c r="DY49" s="117"/>
      <c r="DZ49" s="116"/>
      <c r="EA49" s="116"/>
      <c r="EB49" s="117"/>
      <c r="EC49" s="116"/>
      <c r="ED49" s="116"/>
      <c r="EE49" s="117"/>
      <c r="EF49" s="116"/>
      <c r="EG49" s="116"/>
      <c r="EH49" s="117"/>
      <c r="EI49" s="116"/>
      <c r="EJ49" s="116"/>
      <c r="EK49" s="117"/>
      <c r="EL49" s="116"/>
      <c r="EM49" s="116"/>
      <c r="EN49" s="117"/>
      <c r="EO49" s="116"/>
      <c r="EP49" s="116"/>
      <c r="EQ49" s="117"/>
      <c r="ER49" s="116"/>
      <c r="ES49" s="116"/>
      <c r="ET49" s="117"/>
      <c r="EU49" s="116"/>
      <c r="EV49" s="116"/>
      <c r="EW49" s="117"/>
      <c r="EX49" s="116"/>
      <c r="EY49" s="116"/>
      <c r="EZ49" s="117"/>
      <c r="FA49" s="116"/>
      <c r="FB49" s="116"/>
      <c r="FC49" s="117"/>
      <c r="FD49" s="116"/>
      <c r="FE49" s="116"/>
      <c r="FF49" s="117"/>
      <c r="FG49" s="116"/>
      <c r="FH49" s="116"/>
      <c r="FI49" s="117"/>
      <c r="FJ49" s="116"/>
      <c r="FK49" s="116"/>
      <c r="FL49" s="117"/>
      <c r="FM49" s="116"/>
      <c r="FN49" s="116"/>
      <c r="FO49" s="117"/>
      <c r="FP49" s="116"/>
      <c r="FQ49" s="116"/>
      <c r="FR49" s="117"/>
      <c r="FS49" s="116"/>
      <c r="FT49" s="116"/>
      <c r="FU49" s="117"/>
      <c r="FV49" s="116"/>
      <c r="FW49" s="116"/>
      <c r="FX49" s="117"/>
      <c r="FY49" s="116"/>
      <c r="FZ49" s="116"/>
      <c r="GA49" s="117"/>
      <c r="GB49" s="116"/>
      <c r="GC49" s="116"/>
      <c r="GD49" s="117"/>
      <c r="GE49" s="116"/>
      <c r="GF49" s="116"/>
      <c r="GG49" s="117"/>
      <c r="GH49" s="116"/>
      <c r="GI49" s="116"/>
      <c r="GJ49" s="117"/>
      <c r="GK49" s="116"/>
      <c r="GL49" s="116"/>
      <c r="GM49" s="117"/>
      <c r="GN49" s="116"/>
      <c r="GO49" s="116"/>
      <c r="GP49" s="117"/>
      <c r="GQ49" s="116"/>
      <c r="GR49" s="116"/>
      <c r="GS49" s="117"/>
      <c r="GT49" s="116"/>
      <c r="GU49" s="116"/>
      <c r="GV49" s="117"/>
      <c r="GW49" s="116"/>
      <c r="GX49" s="116"/>
      <c r="GY49" s="117"/>
      <c r="GZ49" s="116"/>
      <c r="HA49" s="116"/>
      <c r="HB49" s="117"/>
      <c r="HC49" s="116"/>
      <c r="HD49" s="116"/>
      <c r="HE49" s="117"/>
      <c r="HF49" s="116"/>
      <c r="HG49" s="116"/>
      <c r="HH49" s="117"/>
      <c r="HI49" s="116"/>
      <c r="HJ49" s="116"/>
      <c r="HK49" s="117"/>
      <c r="HL49" s="116"/>
      <c r="HM49" s="116"/>
      <c r="HN49" s="117"/>
      <c r="HO49" s="116"/>
      <c r="HP49" s="116"/>
      <c r="HQ49" s="117"/>
      <c r="HR49" s="116"/>
      <c r="HS49" s="116"/>
      <c r="HT49" s="117"/>
      <c r="HU49" s="116"/>
      <c r="HV49" s="116"/>
      <c r="HW49" s="117"/>
      <c r="HX49" s="116"/>
      <c r="HY49" s="116"/>
      <c r="HZ49" s="117"/>
      <c r="IA49" s="116"/>
      <c r="IB49" s="116"/>
      <c r="IC49" s="117"/>
      <c r="ID49" s="116"/>
      <c r="IE49" s="116"/>
      <c r="IF49" s="117"/>
      <c r="IG49" s="116"/>
      <c r="IH49" s="116"/>
      <c r="II49" s="117"/>
      <c r="IJ49" s="116"/>
      <c r="IK49" s="116"/>
      <c r="IL49" s="117"/>
      <c r="IM49" s="116"/>
      <c r="IN49" s="116"/>
      <c r="IO49" s="117"/>
      <c r="IP49" s="116"/>
      <c r="IQ49" s="116"/>
      <c r="IR49" s="117"/>
      <c r="IS49" s="116"/>
      <c r="IT49" s="116"/>
      <c r="IU49" s="117"/>
      <c r="IV49" s="116"/>
    </row>
    <row r="50" spans="1:256" x14ac:dyDescent="0.2">
      <c r="A50" s="126"/>
      <c r="B50" s="123"/>
      <c r="C50" s="124"/>
      <c r="D50" s="130"/>
      <c r="E50" s="126"/>
      <c r="F50" s="117"/>
      <c r="G50" s="116"/>
      <c r="H50" s="116"/>
      <c r="I50" s="117"/>
      <c r="J50" s="116"/>
      <c r="K50" s="116"/>
      <c r="L50" s="117"/>
      <c r="M50" s="116"/>
      <c r="N50" s="116"/>
      <c r="O50" s="117"/>
      <c r="P50" s="116"/>
      <c r="Q50" s="116"/>
      <c r="R50" s="117"/>
      <c r="S50" s="116"/>
      <c r="T50" s="116"/>
      <c r="U50" s="117"/>
      <c r="V50" s="116"/>
      <c r="W50" s="116"/>
      <c r="X50" s="117"/>
      <c r="Y50" s="116"/>
      <c r="Z50" s="116"/>
      <c r="AA50" s="117"/>
      <c r="AB50" s="116"/>
      <c r="AC50" s="116"/>
      <c r="AD50" s="117"/>
      <c r="AE50" s="116"/>
      <c r="AF50" s="116"/>
      <c r="AG50" s="117"/>
      <c r="AH50" s="116"/>
      <c r="AI50" s="116"/>
      <c r="AJ50" s="117"/>
      <c r="AK50" s="116"/>
      <c r="AL50" s="116"/>
      <c r="AM50" s="117"/>
      <c r="AN50" s="116"/>
      <c r="AO50" s="116"/>
      <c r="AP50" s="117"/>
      <c r="AQ50" s="116"/>
      <c r="AR50" s="116"/>
      <c r="AS50" s="117"/>
      <c r="AT50" s="116"/>
      <c r="AU50" s="116"/>
      <c r="AV50" s="117"/>
      <c r="AW50" s="116"/>
      <c r="AX50" s="116"/>
      <c r="AY50" s="117"/>
      <c r="AZ50" s="116"/>
      <c r="BA50" s="116"/>
      <c r="BB50" s="117"/>
      <c r="BC50" s="116"/>
      <c r="BD50" s="116"/>
      <c r="BE50" s="117"/>
      <c r="BF50" s="116"/>
      <c r="BG50" s="116"/>
      <c r="BH50" s="117"/>
      <c r="BI50" s="116"/>
      <c r="BJ50" s="116"/>
      <c r="BK50" s="117"/>
      <c r="BL50" s="116"/>
      <c r="BM50" s="116"/>
      <c r="BN50" s="117"/>
      <c r="BO50" s="116"/>
      <c r="BP50" s="116"/>
      <c r="BQ50" s="117"/>
      <c r="BR50" s="116"/>
      <c r="BS50" s="116"/>
      <c r="BT50" s="117"/>
      <c r="BU50" s="116"/>
      <c r="BV50" s="116"/>
      <c r="BW50" s="117"/>
      <c r="BX50" s="116"/>
      <c r="BY50" s="116"/>
      <c r="BZ50" s="117"/>
      <c r="CA50" s="116"/>
      <c r="CB50" s="116"/>
      <c r="CC50" s="117"/>
      <c r="CD50" s="116"/>
      <c r="CE50" s="116"/>
      <c r="CF50" s="117"/>
      <c r="CG50" s="116"/>
      <c r="CH50" s="116"/>
      <c r="CI50" s="117"/>
      <c r="CJ50" s="116"/>
      <c r="CK50" s="116"/>
      <c r="CL50" s="117"/>
      <c r="CM50" s="116"/>
      <c r="CN50" s="116"/>
      <c r="CO50" s="117"/>
      <c r="CP50" s="116"/>
      <c r="CQ50" s="116"/>
      <c r="CR50" s="117"/>
      <c r="CS50" s="116"/>
      <c r="CT50" s="116"/>
      <c r="CU50" s="117"/>
      <c r="CV50" s="116"/>
      <c r="CW50" s="116"/>
      <c r="CX50" s="117"/>
      <c r="CY50" s="116"/>
      <c r="CZ50" s="116"/>
      <c r="DA50" s="117"/>
      <c r="DB50" s="116"/>
      <c r="DC50" s="116"/>
      <c r="DD50" s="117"/>
      <c r="DE50" s="116"/>
      <c r="DF50" s="116"/>
      <c r="DG50" s="117"/>
      <c r="DH50" s="116"/>
      <c r="DI50" s="116"/>
      <c r="DJ50" s="117"/>
      <c r="DK50" s="116"/>
      <c r="DL50" s="116"/>
      <c r="DM50" s="117"/>
      <c r="DN50" s="116"/>
      <c r="DO50" s="116"/>
      <c r="DP50" s="117"/>
      <c r="DQ50" s="116"/>
      <c r="DR50" s="116"/>
      <c r="DS50" s="117"/>
      <c r="DT50" s="116"/>
      <c r="DU50" s="116"/>
      <c r="DV50" s="117"/>
      <c r="DW50" s="116"/>
      <c r="DX50" s="116"/>
      <c r="DY50" s="117"/>
      <c r="DZ50" s="116"/>
      <c r="EA50" s="116"/>
      <c r="EB50" s="117"/>
      <c r="EC50" s="116"/>
      <c r="ED50" s="116"/>
      <c r="EE50" s="117"/>
      <c r="EF50" s="116"/>
      <c r="EG50" s="116"/>
      <c r="EH50" s="117"/>
      <c r="EI50" s="116"/>
      <c r="EJ50" s="116"/>
      <c r="EK50" s="117"/>
      <c r="EL50" s="116"/>
      <c r="EM50" s="116"/>
      <c r="EN50" s="117"/>
      <c r="EO50" s="116"/>
      <c r="EP50" s="116"/>
      <c r="EQ50" s="117"/>
      <c r="ER50" s="116"/>
      <c r="ES50" s="116"/>
      <c r="ET50" s="117"/>
      <c r="EU50" s="116"/>
      <c r="EV50" s="116"/>
      <c r="EW50" s="117"/>
      <c r="EX50" s="116"/>
      <c r="EY50" s="116"/>
      <c r="EZ50" s="117"/>
      <c r="FA50" s="116"/>
      <c r="FB50" s="116"/>
      <c r="FC50" s="117"/>
      <c r="FD50" s="116"/>
      <c r="FE50" s="116"/>
      <c r="FF50" s="117"/>
      <c r="FG50" s="116"/>
      <c r="FH50" s="116"/>
      <c r="FI50" s="117"/>
      <c r="FJ50" s="116"/>
      <c r="FK50" s="116"/>
      <c r="FL50" s="117"/>
      <c r="FM50" s="116"/>
      <c r="FN50" s="116"/>
      <c r="FO50" s="117"/>
      <c r="FP50" s="116"/>
      <c r="FQ50" s="116"/>
      <c r="FR50" s="117"/>
      <c r="FS50" s="116"/>
      <c r="FT50" s="116"/>
      <c r="FU50" s="117"/>
      <c r="FV50" s="116"/>
      <c r="FW50" s="116"/>
      <c r="FX50" s="117"/>
      <c r="FY50" s="116"/>
      <c r="FZ50" s="116"/>
      <c r="GA50" s="117"/>
      <c r="GB50" s="116"/>
      <c r="GC50" s="116"/>
      <c r="GD50" s="117"/>
      <c r="GE50" s="116"/>
      <c r="GF50" s="116"/>
      <c r="GG50" s="117"/>
      <c r="GH50" s="116"/>
      <c r="GI50" s="116"/>
      <c r="GJ50" s="117"/>
      <c r="GK50" s="116"/>
      <c r="GL50" s="116"/>
      <c r="GM50" s="117"/>
      <c r="GN50" s="116"/>
      <c r="GO50" s="116"/>
      <c r="GP50" s="117"/>
      <c r="GQ50" s="116"/>
      <c r="GR50" s="116"/>
      <c r="GS50" s="117"/>
      <c r="GT50" s="116"/>
      <c r="GU50" s="116"/>
      <c r="GV50" s="117"/>
      <c r="GW50" s="116"/>
      <c r="GX50" s="116"/>
      <c r="GY50" s="117"/>
      <c r="GZ50" s="116"/>
      <c r="HA50" s="116"/>
      <c r="HB50" s="117"/>
      <c r="HC50" s="116"/>
      <c r="HD50" s="116"/>
      <c r="HE50" s="117"/>
      <c r="HF50" s="116"/>
      <c r="HG50" s="116"/>
      <c r="HH50" s="117"/>
      <c r="HI50" s="116"/>
      <c r="HJ50" s="116"/>
      <c r="HK50" s="117"/>
      <c r="HL50" s="116"/>
      <c r="HM50" s="116"/>
      <c r="HN50" s="117"/>
      <c r="HO50" s="116"/>
      <c r="HP50" s="116"/>
      <c r="HQ50" s="117"/>
      <c r="HR50" s="116"/>
      <c r="HS50" s="116"/>
      <c r="HT50" s="117"/>
      <c r="HU50" s="116"/>
      <c r="HV50" s="116"/>
      <c r="HW50" s="117"/>
      <c r="HX50" s="116"/>
      <c r="HY50" s="116"/>
      <c r="HZ50" s="117"/>
      <c r="IA50" s="116"/>
      <c r="IB50" s="116"/>
      <c r="IC50" s="117"/>
      <c r="ID50" s="116"/>
      <c r="IE50" s="116"/>
      <c r="IF50" s="117"/>
      <c r="IG50" s="116"/>
      <c r="IH50" s="116"/>
      <c r="II50" s="117"/>
      <c r="IJ50" s="116"/>
      <c r="IK50" s="116"/>
      <c r="IL50" s="117"/>
      <c r="IM50" s="116"/>
      <c r="IN50" s="116"/>
      <c r="IO50" s="117"/>
      <c r="IP50" s="116"/>
      <c r="IQ50" s="116"/>
      <c r="IR50" s="117"/>
      <c r="IS50" s="116"/>
      <c r="IT50" s="116"/>
      <c r="IU50" s="117"/>
      <c r="IV50" s="116"/>
    </row>
    <row r="51" spans="1:256" x14ac:dyDescent="0.2">
      <c r="A51" s="126"/>
      <c r="B51" s="123"/>
      <c r="C51" s="124"/>
      <c r="D51" s="130"/>
      <c r="E51" s="126"/>
      <c r="F51" s="117"/>
      <c r="G51" s="116"/>
      <c r="H51" s="116"/>
      <c r="I51" s="117"/>
      <c r="J51" s="116"/>
      <c r="K51" s="116"/>
      <c r="L51" s="117"/>
      <c r="M51" s="116"/>
      <c r="N51" s="116"/>
      <c r="O51" s="117"/>
      <c r="P51" s="116"/>
      <c r="Q51" s="116"/>
      <c r="R51" s="117"/>
      <c r="S51" s="116"/>
      <c r="T51" s="116"/>
      <c r="U51" s="117"/>
      <c r="V51" s="116"/>
      <c r="W51" s="116"/>
      <c r="X51" s="117"/>
      <c r="Y51" s="116"/>
      <c r="Z51" s="116"/>
      <c r="AA51" s="117"/>
      <c r="AB51" s="116"/>
      <c r="AC51" s="116"/>
      <c r="AD51" s="117"/>
      <c r="AE51" s="116"/>
      <c r="AF51" s="116"/>
      <c r="AG51" s="117"/>
      <c r="AH51" s="116"/>
      <c r="AI51" s="116"/>
      <c r="AJ51" s="117"/>
      <c r="AK51" s="116"/>
      <c r="AL51" s="116"/>
      <c r="AM51" s="117"/>
      <c r="AN51" s="116"/>
      <c r="AO51" s="116"/>
      <c r="AP51" s="117"/>
      <c r="AQ51" s="116"/>
      <c r="AR51" s="116"/>
      <c r="AS51" s="117"/>
      <c r="AT51" s="116"/>
      <c r="AU51" s="116"/>
      <c r="AV51" s="117"/>
      <c r="AW51" s="116"/>
      <c r="AX51" s="116"/>
      <c r="AY51" s="117"/>
      <c r="AZ51" s="116"/>
      <c r="BA51" s="116"/>
      <c r="BB51" s="117"/>
      <c r="BC51" s="116"/>
      <c r="BD51" s="116"/>
      <c r="BE51" s="117"/>
      <c r="BF51" s="116"/>
      <c r="BG51" s="116"/>
      <c r="BH51" s="117"/>
      <c r="BI51" s="116"/>
      <c r="BJ51" s="116"/>
      <c r="BK51" s="117"/>
      <c r="BL51" s="116"/>
      <c r="BM51" s="116"/>
      <c r="BN51" s="117"/>
      <c r="BO51" s="116"/>
      <c r="BP51" s="116"/>
      <c r="BQ51" s="117"/>
      <c r="BR51" s="116"/>
      <c r="BS51" s="116"/>
      <c r="BT51" s="117"/>
      <c r="BU51" s="116"/>
      <c r="BV51" s="116"/>
      <c r="BW51" s="117"/>
      <c r="BX51" s="116"/>
      <c r="BY51" s="116"/>
      <c r="BZ51" s="117"/>
      <c r="CA51" s="116"/>
      <c r="CB51" s="116"/>
      <c r="CC51" s="117"/>
      <c r="CD51" s="116"/>
      <c r="CE51" s="116"/>
      <c r="CF51" s="117"/>
      <c r="CG51" s="116"/>
      <c r="CH51" s="116"/>
      <c r="CI51" s="117"/>
      <c r="CJ51" s="116"/>
      <c r="CK51" s="116"/>
      <c r="CL51" s="117"/>
      <c r="CM51" s="116"/>
      <c r="CN51" s="116"/>
      <c r="CO51" s="117"/>
      <c r="CP51" s="116"/>
      <c r="CQ51" s="116"/>
      <c r="CR51" s="117"/>
      <c r="CS51" s="116"/>
      <c r="CT51" s="116"/>
      <c r="CU51" s="117"/>
      <c r="CV51" s="116"/>
      <c r="CW51" s="116"/>
      <c r="CX51" s="117"/>
      <c r="CY51" s="116"/>
      <c r="CZ51" s="116"/>
      <c r="DA51" s="117"/>
      <c r="DB51" s="116"/>
      <c r="DC51" s="116"/>
      <c r="DD51" s="117"/>
      <c r="DE51" s="116"/>
      <c r="DF51" s="116"/>
      <c r="DG51" s="117"/>
      <c r="DH51" s="116"/>
      <c r="DI51" s="116"/>
      <c r="DJ51" s="117"/>
      <c r="DK51" s="116"/>
      <c r="DL51" s="116"/>
      <c r="DM51" s="117"/>
      <c r="DN51" s="116"/>
      <c r="DO51" s="116"/>
      <c r="DP51" s="117"/>
      <c r="DQ51" s="116"/>
      <c r="DR51" s="116"/>
      <c r="DS51" s="117"/>
      <c r="DT51" s="116"/>
      <c r="DU51" s="116"/>
      <c r="DV51" s="117"/>
      <c r="DW51" s="116"/>
      <c r="DX51" s="116"/>
      <c r="DY51" s="117"/>
      <c r="DZ51" s="116"/>
      <c r="EA51" s="116"/>
      <c r="EB51" s="117"/>
      <c r="EC51" s="116"/>
      <c r="ED51" s="116"/>
      <c r="EE51" s="117"/>
      <c r="EF51" s="116"/>
      <c r="EG51" s="116"/>
      <c r="EH51" s="117"/>
      <c r="EI51" s="116"/>
      <c r="EJ51" s="116"/>
      <c r="EK51" s="117"/>
      <c r="EL51" s="116"/>
      <c r="EM51" s="116"/>
      <c r="EN51" s="117"/>
      <c r="EO51" s="116"/>
      <c r="EP51" s="116"/>
      <c r="EQ51" s="117"/>
      <c r="ER51" s="116"/>
      <c r="ES51" s="116"/>
      <c r="ET51" s="117"/>
      <c r="EU51" s="116"/>
      <c r="EV51" s="116"/>
      <c r="EW51" s="117"/>
      <c r="EX51" s="116"/>
      <c r="EY51" s="116"/>
      <c r="EZ51" s="117"/>
      <c r="FA51" s="116"/>
      <c r="FB51" s="116"/>
      <c r="FC51" s="117"/>
      <c r="FD51" s="116"/>
      <c r="FE51" s="116"/>
      <c r="FF51" s="117"/>
      <c r="FG51" s="116"/>
      <c r="FH51" s="116"/>
      <c r="FI51" s="117"/>
      <c r="FJ51" s="116"/>
      <c r="FK51" s="116"/>
      <c r="FL51" s="117"/>
      <c r="FM51" s="116"/>
      <c r="FN51" s="116"/>
      <c r="FO51" s="117"/>
      <c r="FP51" s="116"/>
      <c r="FQ51" s="116"/>
      <c r="FR51" s="117"/>
      <c r="FS51" s="116"/>
      <c r="FT51" s="116"/>
      <c r="FU51" s="117"/>
      <c r="FV51" s="116"/>
      <c r="FW51" s="116"/>
      <c r="FX51" s="117"/>
      <c r="FY51" s="116"/>
      <c r="FZ51" s="116"/>
      <c r="GA51" s="117"/>
      <c r="GB51" s="116"/>
      <c r="GC51" s="116"/>
      <c r="GD51" s="117"/>
      <c r="GE51" s="116"/>
      <c r="GF51" s="116"/>
      <c r="GG51" s="117"/>
      <c r="GH51" s="116"/>
      <c r="GI51" s="116"/>
      <c r="GJ51" s="117"/>
      <c r="GK51" s="116"/>
      <c r="GL51" s="116"/>
      <c r="GM51" s="117"/>
      <c r="GN51" s="116"/>
      <c r="GO51" s="116"/>
      <c r="GP51" s="117"/>
      <c r="GQ51" s="116"/>
      <c r="GR51" s="116"/>
      <c r="GS51" s="117"/>
      <c r="GT51" s="116"/>
      <c r="GU51" s="116"/>
      <c r="GV51" s="117"/>
      <c r="GW51" s="116"/>
      <c r="GX51" s="116"/>
      <c r="GY51" s="117"/>
      <c r="GZ51" s="116"/>
      <c r="HA51" s="116"/>
      <c r="HB51" s="117"/>
      <c r="HC51" s="116"/>
      <c r="HD51" s="116"/>
      <c r="HE51" s="117"/>
      <c r="HF51" s="116"/>
      <c r="HG51" s="116"/>
      <c r="HH51" s="117"/>
      <c r="HI51" s="116"/>
      <c r="HJ51" s="116"/>
      <c r="HK51" s="117"/>
      <c r="HL51" s="116"/>
      <c r="HM51" s="116"/>
      <c r="HN51" s="117"/>
      <c r="HO51" s="116"/>
      <c r="HP51" s="116"/>
      <c r="HQ51" s="117"/>
      <c r="HR51" s="116"/>
      <c r="HS51" s="116"/>
      <c r="HT51" s="117"/>
      <c r="HU51" s="116"/>
      <c r="HV51" s="116"/>
      <c r="HW51" s="117"/>
      <c r="HX51" s="116"/>
      <c r="HY51" s="116"/>
      <c r="HZ51" s="117"/>
      <c r="IA51" s="116"/>
      <c r="IB51" s="116"/>
      <c r="IC51" s="117"/>
      <c r="ID51" s="116"/>
      <c r="IE51" s="116"/>
      <c r="IF51" s="117"/>
      <c r="IG51" s="116"/>
      <c r="IH51" s="116"/>
      <c r="II51" s="117"/>
      <c r="IJ51" s="116"/>
      <c r="IK51" s="116"/>
      <c r="IL51" s="117"/>
      <c r="IM51" s="116"/>
      <c r="IN51" s="116"/>
      <c r="IO51" s="117"/>
      <c r="IP51" s="116"/>
      <c r="IQ51" s="116"/>
      <c r="IR51" s="117"/>
      <c r="IS51" s="116"/>
      <c r="IT51" s="116"/>
      <c r="IU51" s="117"/>
      <c r="IV51" s="116"/>
    </row>
    <row r="52" spans="1:256" x14ac:dyDescent="0.2">
      <c r="A52" s="126"/>
      <c r="B52" s="123"/>
      <c r="C52" s="124"/>
      <c r="D52" s="130"/>
      <c r="E52" s="126"/>
      <c r="F52" s="117"/>
      <c r="G52" s="116"/>
      <c r="H52" s="116"/>
      <c r="I52" s="117"/>
      <c r="J52" s="116"/>
      <c r="K52" s="116"/>
      <c r="L52" s="117"/>
      <c r="M52" s="116"/>
      <c r="N52" s="116"/>
      <c r="O52" s="117"/>
      <c r="P52" s="116"/>
      <c r="Q52" s="116"/>
      <c r="R52" s="117"/>
      <c r="S52" s="116"/>
      <c r="T52" s="116"/>
      <c r="U52" s="117"/>
      <c r="V52" s="116"/>
      <c r="W52" s="116"/>
      <c r="X52" s="117"/>
      <c r="Y52" s="116"/>
      <c r="Z52" s="116"/>
      <c r="AA52" s="117"/>
      <c r="AB52" s="116"/>
      <c r="AC52" s="116"/>
      <c r="AD52" s="117"/>
      <c r="AE52" s="116"/>
      <c r="AF52" s="116"/>
      <c r="AG52" s="117"/>
      <c r="AH52" s="116"/>
      <c r="AI52" s="116"/>
      <c r="AJ52" s="117"/>
      <c r="AK52" s="116"/>
      <c r="AL52" s="116"/>
      <c r="AM52" s="117"/>
      <c r="AN52" s="116"/>
      <c r="AO52" s="116"/>
      <c r="AP52" s="117"/>
      <c r="AQ52" s="116"/>
      <c r="AR52" s="116"/>
      <c r="AS52" s="117"/>
      <c r="AT52" s="116"/>
      <c r="AU52" s="116"/>
      <c r="AV52" s="117"/>
      <c r="AW52" s="116"/>
      <c r="AX52" s="116"/>
      <c r="AY52" s="117"/>
      <c r="AZ52" s="116"/>
      <c r="BA52" s="116"/>
      <c r="BB52" s="117"/>
      <c r="BC52" s="116"/>
      <c r="BD52" s="116"/>
      <c r="BE52" s="117"/>
      <c r="BF52" s="116"/>
      <c r="BG52" s="116"/>
      <c r="BH52" s="117"/>
      <c r="BI52" s="116"/>
      <c r="BJ52" s="116"/>
      <c r="BK52" s="117"/>
      <c r="BL52" s="116"/>
      <c r="BM52" s="116"/>
      <c r="BN52" s="117"/>
      <c r="BO52" s="116"/>
      <c r="BP52" s="116"/>
      <c r="BQ52" s="117"/>
      <c r="BR52" s="116"/>
      <c r="BS52" s="116"/>
      <c r="BT52" s="117"/>
      <c r="BU52" s="116"/>
      <c r="BV52" s="116"/>
      <c r="BW52" s="117"/>
      <c r="BX52" s="116"/>
      <c r="BY52" s="116"/>
      <c r="BZ52" s="117"/>
      <c r="CA52" s="116"/>
      <c r="CB52" s="116"/>
      <c r="CC52" s="117"/>
      <c r="CD52" s="116"/>
      <c r="CE52" s="116"/>
      <c r="CF52" s="117"/>
      <c r="CG52" s="116"/>
      <c r="CH52" s="116"/>
      <c r="CI52" s="117"/>
      <c r="CJ52" s="116"/>
      <c r="CK52" s="116"/>
      <c r="CL52" s="117"/>
      <c r="CM52" s="116"/>
      <c r="CN52" s="116"/>
      <c r="CO52" s="117"/>
      <c r="CP52" s="116"/>
      <c r="CQ52" s="116"/>
      <c r="CR52" s="117"/>
      <c r="CS52" s="116"/>
      <c r="CT52" s="116"/>
      <c r="CU52" s="117"/>
      <c r="CV52" s="116"/>
      <c r="CW52" s="116"/>
      <c r="CX52" s="117"/>
      <c r="CY52" s="116"/>
      <c r="CZ52" s="116"/>
      <c r="DA52" s="117"/>
      <c r="DB52" s="116"/>
      <c r="DC52" s="116"/>
      <c r="DD52" s="117"/>
      <c r="DE52" s="116"/>
      <c r="DF52" s="116"/>
      <c r="DG52" s="117"/>
      <c r="DH52" s="116"/>
      <c r="DI52" s="116"/>
      <c r="DJ52" s="117"/>
      <c r="DK52" s="116"/>
      <c r="DL52" s="116"/>
      <c r="DM52" s="117"/>
      <c r="DN52" s="116"/>
      <c r="DO52" s="116"/>
      <c r="DP52" s="117"/>
      <c r="DQ52" s="116"/>
      <c r="DR52" s="116"/>
      <c r="DS52" s="117"/>
      <c r="DT52" s="116"/>
      <c r="DU52" s="116"/>
      <c r="DV52" s="117"/>
      <c r="DW52" s="116"/>
      <c r="DX52" s="116"/>
      <c r="DY52" s="117"/>
      <c r="DZ52" s="116"/>
      <c r="EA52" s="116"/>
      <c r="EB52" s="117"/>
      <c r="EC52" s="116"/>
      <c r="ED52" s="116"/>
      <c r="EE52" s="117"/>
      <c r="EF52" s="116"/>
      <c r="EG52" s="116"/>
      <c r="EH52" s="117"/>
      <c r="EI52" s="116"/>
      <c r="EJ52" s="116"/>
      <c r="EK52" s="117"/>
      <c r="EL52" s="116"/>
      <c r="EM52" s="116"/>
      <c r="EN52" s="117"/>
      <c r="EO52" s="116"/>
      <c r="EP52" s="116"/>
      <c r="EQ52" s="117"/>
      <c r="ER52" s="116"/>
      <c r="ES52" s="116"/>
      <c r="ET52" s="117"/>
      <c r="EU52" s="116"/>
      <c r="EV52" s="116"/>
      <c r="EW52" s="117"/>
      <c r="EX52" s="116"/>
      <c r="EY52" s="116"/>
      <c r="EZ52" s="117"/>
      <c r="FA52" s="116"/>
      <c r="FB52" s="116"/>
      <c r="FC52" s="117"/>
      <c r="FD52" s="116"/>
      <c r="FE52" s="116"/>
      <c r="FF52" s="117"/>
      <c r="FG52" s="116"/>
      <c r="FH52" s="116"/>
      <c r="FI52" s="117"/>
      <c r="FJ52" s="116"/>
      <c r="FK52" s="116"/>
      <c r="FL52" s="117"/>
      <c r="FM52" s="116"/>
      <c r="FN52" s="116"/>
      <c r="FO52" s="117"/>
      <c r="FP52" s="116"/>
      <c r="FQ52" s="116"/>
      <c r="FR52" s="117"/>
      <c r="FS52" s="116"/>
      <c r="FT52" s="116"/>
      <c r="FU52" s="117"/>
      <c r="FV52" s="116"/>
      <c r="FW52" s="116"/>
      <c r="FX52" s="117"/>
      <c r="FY52" s="116"/>
      <c r="FZ52" s="116"/>
      <c r="GA52" s="117"/>
      <c r="GB52" s="116"/>
      <c r="GC52" s="116"/>
      <c r="GD52" s="117"/>
      <c r="GE52" s="116"/>
      <c r="GF52" s="116"/>
      <c r="GG52" s="117"/>
      <c r="GH52" s="116"/>
      <c r="GI52" s="116"/>
      <c r="GJ52" s="117"/>
      <c r="GK52" s="116"/>
      <c r="GL52" s="116"/>
      <c r="GM52" s="117"/>
      <c r="GN52" s="116"/>
      <c r="GO52" s="116"/>
      <c r="GP52" s="117"/>
      <c r="GQ52" s="116"/>
      <c r="GR52" s="116"/>
      <c r="GS52" s="117"/>
      <c r="GT52" s="116"/>
      <c r="GU52" s="116"/>
      <c r="GV52" s="117"/>
      <c r="GW52" s="116"/>
      <c r="GX52" s="116"/>
      <c r="GY52" s="117"/>
      <c r="GZ52" s="116"/>
      <c r="HA52" s="116"/>
      <c r="HB52" s="117"/>
      <c r="HC52" s="116"/>
      <c r="HD52" s="116"/>
      <c r="HE52" s="117"/>
      <c r="HF52" s="116"/>
      <c r="HG52" s="116"/>
      <c r="HH52" s="117"/>
      <c r="HI52" s="116"/>
      <c r="HJ52" s="116"/>
      <c r="HK52" s="117"/>
      <c r="HL52" s="116"/>
      <c r="HM52" s="116"/>
      <c r="HN52" s="117"/>
      <c r="HO52" s="116"/>
      <c r="HP52" s="116"/>
      <c r="HQ52" s="117"/>
      <c r="HR52" s="116"/>
      <c r="HS52" s="116"/>
      <c r="HT52" s="117"/>
      <c r="HU52" s="116"/>
      <c r="HV52" s="116"/>
      <c r="HW52" s="117"/>
      <c r="HX52" s="116"/>
      <c r="HY52" s="116"/>
      <c r="HZ52" s="117"/>
      <c r="IA52" s="116"/>
      <c r="IB52" s="116"/>
      <c r="IC52" s="117"/>
      <c r="ID52" s="116"/>
      <c r="IE52" s="116"/>
      <c r="IF52" s="117"/>
      <c r="IG52" s="116"/>
      <c r="IH52" s="116"/>
      <c r="II52" s="117"/>
      <c r="IJ52" s="116"/>
      <c r="IK52" s="116"/>
      <c r="IL52" s="117"/>
      <c r="IM52" s="116"/>
      <c r="IN52" s="116"/>
      <c r="IO52" s="117"/>
      <c r="IP52" s="116"/>
      <c r="IQ52" s="116"/>
      <c r="IR52" s="117"/>
      <c r="IS52" s="116"/>
      <c r="IT52" s="116"/>
      <c r="IU52" s="117"/>
      <c r="IV52" s="116"/>
    </row>
    <row r="53" spans="1:256" x14ac:dyDescent="0.2">
      <c r="A53" s="126"/>
      <c r="B53" s="123"/>
      <c r="C53" s="124"/>
      <c r="D53" s="130"/>
      <c r="E53" s="126"/>
      <c r="F53" s="117"/>
      <c r="G53" s="116"/>
      <c r="H53" s="116"/>
      <c r="I53" s="117"/>
      <c r="J53" s="116"/>
      <c r="K53" s="116"/>
      <c r="L53" s="117"/>
      <c r="M53" s="116"/>
      <c r="N53" s="116"/>
      <c r="O53" s="117"/>
      <c r="P53" s="116"/>
      <c r="Q53" s="116"/>
      <c r="R53" s="117"/>
      <c r="S53" s="116"/>
      <c r="T53" s="116"/>
      <c r="U53" s="117"/>
      <c r="V53" s="116"/>
      <c r="W53" s="116"/>
      <c r="X53" s="117"/>
      <c r="Y53" s="116"/>
      <c r="Z53" s="116"/>
      <c r="AA53" s="117"/>
      <c r="AB53" s="116"/>
      <c r="AC53" s="116"/>
      <c r="AD53" s="117"/>
      <c r="AE53" s="116"/>
      <c r="AF53" s="116"/>
      <c r="AG53" s="117"/>
      <c r="AH53" s="116"/>
      <c r="AI53" s="116"/>
      <c r="AJ53" s="117"/>
      <c r="AK53" s="116"/>
      <c r="AL53" s="116"/>
      <c r="AM53" s="117"/>
      <c r="AN53" s="116"/>
      <c r="AO53" s="116"/>
      <c r="AP53" s="117"/>
      <c r="AQ53" s="116"/>
      <c r="AR53" s="116"/>
      <c r="AS53" s="117"/>
      <c r="AT53" s="116"/>
      <c r="AU53" s="116"/>
      <c r="AV53" s="117"/>
      <c r="AW53" s="116"/>
      <c r="AX53" s="116"/>
      <c r="AY53" s="117"/>
      <c r="AZ53" s="116"/>
      <c r="BA53" s="116"/>
      <c r="BB53" s="117"/>
      <c r="BC53" s="116"/>
      <c r="BD53" s="116"/>
      <c r="BE53" s="117"/>
      <c r="BF53" s="116"/>
      <c r="BG53" s="116"/>
      <c r="BH53" s="117"/>
      <c r="BI53" s="116"/>
      <c r="BJ53" s="116"/>
      <c r="BK53" s="117"/>
      <c r="BL53" s="116"/>
      <c r="BM53" s="116"/>
      <c r="BN53" s="117"/>
      <c r="BO53" s="116"/>
      <c r="BP53" s="116"/>
      <c r="BQ53" s="117"/>
      <c r="BR53" s="116"/>
      <c r="BS53" s="116"/>
      <c r="BT53" s="117"/>
      <c r="BU53" s="116"/>
      <c r="BV53" s="116"/>
      <c r="BW53" s="117"/>
      <c r="BX53" s="116"/>
      <c r="BY53" s="116"/>
      <c r="BZ53" s="117"/>
      <c r="CA53" s="116"/>
      <c r="CB53" s="116"/>
      <c r="CC53" s="117"/>
      <c r="CD53" s="116"/>
      <c r="CE53" s="116"/>
      <c r="CF53" s="117"/>
      <c r="CG53" s="116"/>
      <c r="CH53" s="116"/>
      <c r="CI53" s="117"/>
      <c r="CJ53" s="116"/>
      <c r="CK53" s="116"/>
      <c r="CL53" s="117"/>
      <c r="CM53" s="116"/>
      <c r="CN53" s="116"/>
      <c r="CO53" s="117"/>
      <c r="CP53" s="116"/>
      <c r="CQ53" s="116"/>
      <c r="CR53" s="117"/>
      <c r="CS53" s="116"/>
      <c r="CT53" s="116"/>
      <c r="CU53" s="117"/>
      <c r="CV53" s="116"/>
      <c r="CW53" s="116"/>
      <c r="CX53" s="117"/>
      <c r="CY53" s="116"/>
      <c r="CZ53" s="116"/>
      <c r="DA53" s="117"/>
      <c r="DB53" s="116"/>
      <c r="DC53" s="116"/>
      <c r="DD53" s="117"/>
      <c r="DE53" s="116"/>
      <c r="DF53" s="116"/>
      <c r="DG53" s="117"/>
      <c r="DH53" s="116"/>
      <c r="DI53" s="116"/>
      <c r="DJ53" s="117"/>
      <c r="DK53" s="116"/>
      <c r="DL53" s="116"/>
      <c r="DM53" s="117"/>
      <c r="DN53" s="116"/>
      <c r="DO53" s="116"/>
      <c r="DP53" s="117"/>
      <c r="DQ53" s="116"/>
      <c r="DR53" s="116"/>
      <c r="DS53" s="117"/>
      <c r="DT53" s="116"/>
      <c r="DU53" s="116"/>
      <c r="DV53" s="117"/>
      <c r="DW53" s="116"/>
      <c r="DX53" s="116"/>
      <c r="DY53" s="117"/>
      <c r="DZ53" s="116"/>
      <c r="EA53" s="116"/>
      <c r="EB53" s="117"/>
      <c r="EC53" s="116"/>
      <c r="ED53" s="116"/>
      <c r="EE53" s="117"/>
      <c r="EF53" s="116"/>
      <c r="EG53" s="116"/>
      <c r="EH53" s="117"/>
      <c r="EI53" s="116"/>
      <c r="EJ53" s="116"/>
      <c r="EK53" s="117"/>
      <c r="EL53" s="116"/>
      <c r="EM53" s="116"/>
      <c r="EN53" s="117"/>
      <c r="EO53" s="116"/>
      <c r="EP53" s="116"/>
      <c r="EQ53" s="117"/>
      <c r="ER53" s="116"/>
      <c r="ES53" s="116"/>
      <c r="ET53" s="117"/>
      <c r="EU53" s="116"/>
      <c r="EV53" s="116"/>
      <c r="EW53" s="117"/>
      <c r="EX53" s="116"/>
      <c r="EY53" s="116"/>
      <c r="EZ53" s="117"/>
      <c r="FA53" s="116"/>
      <c r="FB53" s="116"/>
      <c r="FC53" s="117"/>
      <c r="FD53" s="116"/>
      <c r="FE53" s="116"/>
      <c r="FF53" s="117"/>
      <c r="FG53" s="116"/>
      <c r="FH53" s="116"/>
      <c r="FI53" s="117"/>
      <c r="FJ53" s="116"/>
      <c r="FK53" s="116"/>
      <c r="FL53" s="117"/>
      <c r="FM53" s="116"/>
      <c r="FN53" s="116"/>
      <c r="FO53" s="117"/>
      <c r="FP53" s="116"/>
      <c r="FQ53" s="116"/>
      <c r="FR53" s="117"/>
      <c r="FS53" s="116"/>
      <c r="FT53" s="116"/>
      <c r="FU53" s="117"/>
      <c r="FV53" s="116"/>
      <c r="FW53" s="116"/>
      <c r="FX53" s="117"/>
      <c r="FY53" s="116"/>
      <c r="FZ53" s="116"/>
      <c r="GA53" s="117"/>
      <c r="GB53" s="116"/>
      <c r="GC53" s="116"/>
      <c r="GD53" s="117"/>
      <c r="GE53" s="116"/>
      <c r="GF53" s="116"/>
      <c r="GG53" s="117"/>
      <c r="GH53" s="116"/>
      <c r="GI53" s="116"/>
      <c r="GJ53" s="117"/>
      <c r="GK53" s="116"/>
      <c r="GL53" s="116"/>
      <c r="GM53" s="117"/>
      <c r="GN53" s="116"/>
      <c r="GO53" s="116"/>
      <c r="GP53" s="117"/>
      <c r="GQ53" s="116"/>
      <c r="GR53" s="116"/>
      <c r="GS53" s="117"/>
      <c r="GT53" s="116"/>
      <c r="GU53" s="116"/>
      <c r="GV53" s="117"/>
      <c r="GW53" s="116"/>
      <c r="GX53" s="116"/>
      <c r="GY53" s="117"/>
      <c r="GZ53" s="116"/>
      <c r="HA53" s="116"/>
      <c r="HB53" s="117"/>
      <c r="HC53" s="116"/>
      <c r="HD53" s="116"/>
      <c r="HE53" s="117"/>
      <c r="HF53" s="116"/>
      <c r="HG53" s="116"/>
      <c r="HH53" s="117"/>
      <c r="HI53" s="116"/>
      <c r="HJ53" s="116"/>
      <c r="HK53" s="117"/>
      <c r="HL53" s="116"/>
      <c r="HM53" s="116"/>
      <c r="HN53" s="117"/>
      <c r="HO53" s="116"/>
      <c r="HP53" s="116"/>
      <c r="HQ53" s="117"/>
      <c r="HR53" s="116"/>
      <c r="HS53" s="116"/>
      <c r="HT53" s="117"/>
      <c r="HU53" s="116"/>
      <c r="HV53" s="116"/>
      <c r="HW53" s="117"/>
      <c r="HX53" s="116"/>
      <c r="HY53" s="116"/>
      <c r="HZ53" s="117"/>
      <c r="IA53" s="116"/>
      <c r="IB53" s="116"/>
      <c r="IC53" s="117"/>
      <c r="ID53" s="116"/>
      <c r="IE53" s="116"/>
      <c r="IF53" s="117"/>
      <c r="IG53" s="116"/>
      <c r="IH53" s="116"/>
      <c r="II53" s="117"/>
      <c r="IJ53" s="116"/>
      <c r="IK53" s="116"/>
      <c r="IL53" s="117"/>
      <c r="IM53" s="116"/>
      <c r="IN53" s="116"/>
      <c r="IO53" s="117"/>
      <c r="IP53" s="116"/>
      <c r="IQ53" s="116"/>
      <c r="IR53" s="117"/>
      <c r="IS53" s="116"/>
      <c r="IT53" s="116"/>
      <c r="IU53" s="117"/>
      <c r="IV53" s="116"/>
    </row>
    <row r="54" spans="1:256" x14ac:dyDescent="0.2">
      <c r="A54" s="126"/>
      <c r="B54" s="123"/>
      <c r="C54" s="124"/>
      <c r="D54" s="130"/>
      <c r="E54" s="126"/>
      <c r="F54" s="117"/>
      <c r="G54" s="116"/>
      <c r="H54" s="116"/>
      <c r="I54" s="117"/>
      <c r="J54" s="116"/>
      <c r="K54" s="116"/>
      <c r="L54" s="117"/>
      <c r="M54" s="116"/>
      <c r="N54" s="116"/>
      <c r="O54" s="117"/>
      <c r="P54" s="116"/>
      <c r="Q54" s="116"/>
      <c r="R54" s="117"/>
      <c r="S54" s="116"/>
      <c r="T54" s="116"/>
      <c r="U54" s="117"/>
      <c r="V54" s="116"/>
      <c r="W54" s="116"/>
      <c r="X54" s="117"/>
      <c r="Y54" s="116"/>
      <c r="Z54" s="116"/>
      <c r="AA54" s="117"/>
      <c r="AB54" s="116"/>
      <c r="AC54" s="116"/>
      <c r="AD54" s="117"/>
      <c r="AE54" s="116"/>
      <c r="AF54" s="116"/>
      <c r="AG54" s="117"/>
      <c r="AH54" s="116"/>
      <c r="AI54" s="116"/>
      <c r="AJ54" s="117"/>
      <c r="AK54" s="116"/>
      <c r="AL54" s="116"/>
      <c r="AM54" s="117"/>
      <c r="AN54" s="116"/>
      <c r="AO54" s="116"/>
      <c r="AP54" s="117"/>
      <c r="AQ54" s="116"/>
      <c r="AR54" s="116"/>
      <c r="AS54" s="117"/>
      <c r="AT54" s="116"/>
      <c r="AU54" s="116"/>
      <c r="AV54" s="117"/>
      <c r="AW54" s="116"/>
      <c r="AX54" s="116"/>
      <c r="AY54" s="117"/>
      <c r="AZ54" s="116"/>
      <c r="BA54" s="116"/>
      <c r="BB54" s="117"/>
      <c r="BC54" s="116"/>
      <c r="BD54" s="116"/>
      <c r="BE54" s="117"/>
      <c r="BF54" s="116"/>
      <c r="BG54" s="116"/>
      <c r="BH54" s="117"/>
      <c r="BI54" s="116"/>
      <c r="BJ54" s="116"/>
      <c r="BK54" s="117"/>
      <c r="BL54" s="116"/>
      <c r="BM54" s="116"/>
      <c r="BN54" s="117"/>
      <c r="BO54" s="116"/>
      <c r="BP54" s="116"/>
      <c r="BQ54" s="117"/>
      <c r="BR54" s="116"/>
      <c r="BS54" s="116"/>
      <c r="BT54" s="117"/>
      <c r="BU54" s="116"/>
      <c r="BV54" s="116"/>
      <c r="BW54" s="117"/>
      <c r="BX54" s="116"/>
      <c r="BY54" s="116"/>
      <c r="BZ54" s="117"/>
      <c r="CA54" s="116"/>
      <c r="CB54" s="116"/>
      <c r="CC54" s="117"/>
      <c r="CD54" s="116"/>
      <c r="CE54" s="116"/>
      <c r="CF54" s="117"/>
      <c r="CG54" s="116"/>
      <c r="CH54" s="116"/>
      <c r="CI54" s="117"/>
      <c r="CJ54" s="116"/>
      <c r="CK54" s="116"/>
      <c r="CL54" s="117"/>
      <c r="CM54" s="116"/>
      <c r="CN54" s="116"/>
      <c r="CO54" s="117"/>
      <c r="CP54" s="116"/>
      <c r="CQ54" s="116"/>
      <c r="CR54" s="117"/>
      <c r="CS54" s="116"/>
      <c r="CT54" s="116"/>
      <c r="CU54" s="117"/>
      <c r="CV54" s="116"/>
      <c r="CW54" s="116"/>
      <c r="CX54" s="117"/>
      <c r="CY54" s="116"/>
      <c r="CZ54" s="116"/>
      <c r="DA54" s="117"/>
      <c r="DB54" s="116"/>
      <c r="DC54" s="116"/>
      <c r="DD54" s="117"/>
      <c r="DE54" s="116"/>
      <c r="DF54" s="116"/>
      <c r="DG54" s="117"/>
      <c r="DH54" s="116"/>
      <c r="DI54" s="116"/>
      <c r="DJ54" s="117"/>
      <c r="DK54" s="116"/>
      <c r="DL54" s="116"/>
      <c r="DM54" s="117"/>
      <c r="DN54" s="116"/>
      <c r="DO54" s="116"/>
      <c r="DP54" s="117"/>
      <c r="DQ54" s="116"/>
      <c r="DR54" s="116"/>
      <c r="DS54" s="117"/>
      <c r="DT54" s="116"/>
      <c r="DU54" s="116"/>
      <c r="DV54" s="117"/>
      <c r="DW54" s="116"/>
      <c r="DX54" s="116"/>
      <c r="DY54" s="117"/>
      <c r="DZ54" s="116"/>
      <c r="EA54" s="116"/>
      <c r="EB54" s="117"/>
      <c r="EC54" s="116"/>
      <c r="ED54" s="116"/>
      <c r="EE54" s="117"/>
      <c r="EF54" s="116"/>
      <c r="EG54" s="116"/>
      <c r="EH54" s="117"/>
      <c r="EI54" s="116"/>
      <c r="EJ54" s="116"/>
      <c r="EK54" s="117"/>
      <c r="EL54" s="116"/>
      <c r="EM54" s="116"/>
      <c r="EN54" s="117"/>
      <c r="EO54" s="116"/>
      <c r="EP54" s="116"/>
      <c r="EQ54" s="117"/>
      <c r="ER54" s="116"/>
      <c r="ES54" s="116"/>
      <c r="ET54" s="117"/>
      <c r="EU54" s="116"/>
      <c r="EV54" s="116"/>
      <c r="EW54" s="117"/>
      <c r="EX54" s="116"/>
      <c r="EY54" s="116"/>
      <c r="EZ54" s="117"/>
      <c r="FA54" s="116"/>
      <c r="FB54" s="116"/>
      <c r="FC54" s="117"/>
      <c r="FD54" s="116"/>
      <c r="FE54" s="116"/>
      <c r="FF54" s="117"/>
      <c r="FG54" s="116"/>
      <c r="FH54" s="116"/>
      <c r="FI54" s="117"/>
      <c r="FJ54" s="116"/>
      <c r="FK54" s="116"/>
      <c r="FL54" s="117"/>
      <c r="FM54" s="116"/>
      <c r="FN54" s="116"/>
      <c r="FO54" s="117"/>
      <c r="FP54" s="116"/>
      <c r="FQ54" s="116"/>
      <c r="FR54" s="117"/>
      <c r="FS54" s="116"/>
      <c r="FT54" s="116"/>
      <c r="FU54" s="117"/>
      <c r="FV54" s="116"/>
      <c r="FW54" s="116"/>
      <c r="FX54" s="117"/>
      <c r="FY54" s="116"/>
      <c r="FZ54" s="116"/>
      <c r="GA54" s="117"/>
      <c r="GB54" s="116"/>
      <c r="GC54" s="116"/>
      <c r="GD54" s="117"/>
      <c r="GE54" s="116"/>
      <c r="GF54" s="116"/>
      <c r="GG54" s="117"/>
      <c r="GH54" s="116"/>
      <c r="GI54" s="116"/>
      <c r="GJ54" s="117"/>
      <c r="GK54" s="116"/>
      <c r="GL54" s="116"/>
      <c r="GM54" s="117"/>
      <c r="GN54" s="116"/>
      <c r="GO54" s="116"/>
      <c r="GP54" s="117"/>
      <c r="GQ54" s="116"/>
      <c r="GR54" s="116"/>
      <c r="GS54" s="117"/>
      <c r="GT54" s="116"/>
      <c r="GU54" s="116"/>
      <c r="GV54" s="117"/>
      <c r="GW54" s="116"/>
      <c r="GX54" s="116"/>
      <c r="GY54" s="117"/>
      <c r="GZ54" s="116"/>
      <c r="HA54" s="116"/>
      <c r="HB54" s="117"/>
      <c r="HC54" s="116"/>
      <c r="HD54" s="116"/>
      <c r="HE54" s="117"/>
      <c r="HF54" s="116"/>
      <c r="HG54" s="116"/>
      <c r="HH54" s="117"/>
      <c r="HI54" s="116"/>
      <c r="HJ54" s="116"/>
      <c r="HK54" s="117"/>
      <c r="HL54" s="116"/>
      <c r="HM54" s="116"/>
      <c r="HN54" s="117"/>
      <c r="HO54" s="116"/>
      <c r="HP54" s="116"/>
      <c r="HQ54" s="117"/>
      <c r="HR54" s="116"/>
      <c r="HS54" s="116"/>
      <c r="HT54" s="117"/>
      <c r="HU54" s="116"/>
      <c r="HV54" s="116"/>
      <c r="HW54" s="117"/>
      <c r="HX54" s="116"/>
      <c r="HY54" s="116"/>
      <c r="HZ54" s="117"/>
      <c r="IA54" s="116"/>
      <c r="IB54" s="116"/>
      <c r="IC54" s="117"/>
      <c r="ID54" s="116"/>
      <c r="IE54" s="116"/>
      <c r="IF54" s="117"/>
      <c r="IG54" s="116"/>
      <c r="IH54" s="116"/>
      <c r="II54" s="117"/>
      <c r="IJ54" s="116"/>
      <c r="IK54" s="116"/>
      <c r="IL54" s="117"/>
      <c r="IM54" s="116"/>
      <c r="IN54" s="116"/>
      <c r="IO54" s="117"/>
      <c r="IP54" s="116"/>
      <c r="IQ54" s="116"/>
      <c r="IR54" s="117"/>
      <c r="IS54" s="116"/>
      <c r="IT54" s="116"/>
      <c r="IU54" s="117"/>
      <c r="IV54" s="116"/>
    </row>
    <row r="55" spans="1:256" x14ac:dyDescent="0.2">
      <c r="A55" s="126"/>
      <c r="B55" s="123"/>
      <c r="C55" s="124"/>
      <c r="D55" s="130"/>
      <c r="E55" s="126"/>
      <c r="F55" s="117"/>
      <c r="G55" s="116"/>
      <c r="H55" s="116"/>
      <c r="I55" s="117"/>
      <c r="J55" s="116"/>
      <c r="K55" s="116"/>
      <c r="L55" s="117"/>
      <c r="M55" s="116"/>
      <c r="N55" s="116"/>
      <c r="O55" s="117"/>
      <c r="P55" s="116"/>
      <c r="Q55" s="116"/>
      <c r="R55" s="117"/>
      <c r="S55" s="116"/>
      <c r="T55" s="116"/>
      <c r="U55" s="117"/>
      <c r="V55" s="116"/>
      <c r="W55" s="116"/>
      <c r="X55" s="117"/>
      <c r="Y55" s="116"/>
      <c r="Z55" s="116"/>
      <c r="AA55" s="117"/>
      <c r="AB55" s="116"/>
      <c r="AC55" s="116"/>
      <c r="AD55" s="117"/>
      <c r="AE55" s="116"/>
      <c r="AF55" s="116"/>
      <c r="AG55" s="117"/>
      <c r="AH55" s="116"/>
      <c r="AI55" s="116"/>
      <c r="AJ55" s="117"/>
      <c r="AK55" s="116"/>
      <c r="AL55" s="116"/>
      <c r="AM55" s="117"/>
      <c r="AN55" s="116"/>
      <c r="AO55" s="116"/>
      <c r="AP55" s="117"/>
      <c r="AQ55" s="116"/>
      <c r="AR55" s="116"/>
      <c r="AS55" s="117"/>
      <c r="AT55" s="116"/>
      <c r="AU55" s="116"/>
      <c r="AV55" s="117"/>
      <c r="AW55" s="116"/>
      <c r="AX55" s="116"/>
      <c r="AY55" s="117"/>
      <c r="AZ55" s="116"/>
      <c r="BA55" s="116"/>
      <c r="BB55" s="117"/>
      <c r="BC55" s="116"/>
      <c r="BD55" s="116"/>
      <c r="BE55" s="117"/>
      <c r="BF55" s="116"/>
      <c r="BG55" s="116"/>
      <c r="BH55" s="117"/>
      <c r="BI55" s="116"/>
      <c r="BJ55" s="116"/>
      <c r="BK55" s="117"/>
      <c r="BL55" s="116"/>
      <c r="BM55" s="116"/>
      <c r="BN55" s="117"/>
      <c r="BO55" s="116"/>
      <c r="BP55" s="116"/>
      <c r="BQ55" s="117"/>
      <c r="BR55" s="116"/>
      <c r="BS55" s="116"/>
      <c r="BT55" s="117"/>
      <c r="BU55" s="116"/>
      <c r="BV55" s="116"/>
      <c r="BW55" s="117"/>
      <c r="BX55" s="116"/>
      <c r="BY55" s="116"/>
      <c r="BZ55" s="117"/>
      <c r="CA55" s="116"/>
      <c r="CB55" s="116"/>
      <c r="CC55" s="117"/>
      <c r="CD55" s="116"/>
      <c r="CE55" s="116"/>
      <c r="CF55" s="117"/>
      <c r="CG55" s="116"/>
      <c r="CH55" s="116"/>
      <c r="CI55" s="117"/>
      <c r="CJ55" s="116"/>
      <c r="CK55" s="116"/>
      <c r="CL55" s="117"/>
      <c r="CM55" s="116"/>
      <c r="CN55" s="116"/>
      <c r="CO55" s="117"/>
      <c r="CP55" s="116"/>
      <c r="CQ55" s="116"/>
      <c r="CR55" s="117"/>
      <c r="CS55" s="116"/>
      <c r="CT55" s="116"/>
      <c r="CU55" s="117"/>
      <c r="CV55" s="116"/>
      <c r="CW55" s="116"/>
      <c r="CX55" s="117"/>
      <c r="CY55" s="116"/>
      <c r="CZ55" s="116"/>
      <c r="DA55" s="117"/>
      <c r="DB55" s="116"/>
      <c r="DC55" s="116"/>
      <c r="DD55" s="117"/>
      <c r="DE55" s="116"/>
      <c r="DF55" s="116"/>
      <c r="DG55" s="117"/>
      <c r="DH55" s="116"/>
      <c r="DI55" s="116"/>
      <c r="DJ55" s="117"/>
      <c r="DK55" s="116"/>
      <c r="DL55" s="116"/>
      <c r="DM55" s="117"/>
      <c r="DN55" s="116"/>
      <c r="DO55" s="116"/>
      <c r="DP55" s="117"/>
      <c r="DQ55" s="116"/>
      <c r="DR55" s="116"/>
      <c r="DS55" s="117"/>
      <c r="DT55" s="116"/>
      <c r="DU55" s="116"/>
      <c r="DV55" s="117"/>
      <c r="DW55" s="116"/>
      <c r="DX55" s="116"/>
      <c r="DY55" s="117"/>
      <c r="DZ55" s="116"/>
      <c r="EA55" s="116"/>
      <c r="EB55" s="117"/>
      <c r="EC55" s="116"/>
      <c r="ED55" s="116"/>
      <c r="EE55" s="117"/>
      <c r="EF55" s="116"/>
      <c r="EG55" s="116"/>
      <c r="EH55" s="117"/>
      <c r="EI55" s="116"/>
      <c r="EJ55" s="116"/>
      <c r="EK55" s="117"/>
      <c r="EL55" s="116"/>
      <c r="EM55" s="116"/>
      <c r="EN55" s="117"/>
      <c r="EO55" s="116"/>
      <c r="EP55" s="116"/>
      <c r="EQ55" s="117"/>
      <c r="ER55" s="116"/>
      <c r="ES55" s="116"/>
      <c r="ET55" s="117"/>
      <c r="EU55" s="116"/>
      <c r="EV55" s="116"/>
      <c r="EW55" s="117"/>
      <c r="EX55" s="116"/>
      <c r="EY55" s="116"/>
      <c r="EZ55" s="117"/>
      <c r="FA55" s="116"/>
      <c r="FB55" s="116"/>
      <c r="FC55" s="117"/>
      <c r="FD55" s="116"/>
      <c r="FE55" s="116"/>
      <c r="FF55" s="117"/>
      <c r="FG55" s="116"/>
      <c r="FH55" s="116"/>
      <c r="FI55" s="117"/>
      <c r="FJ55" s="116"/>
      <c r="FK55" s="116"/>
      <c r="FL55" s="117"/>
      <c r="FM55" s="116"/>
      <c r="FN55" s="116"/>
      <c r="FO55" s="117"/>
      <c r="FP55" s="116"/>
      <c r="FQ55" s="116"/>
      <c r="FR55" s="117"/>
      <c r="FS55" s="116"/>
      <c r="FT55" s="116"/>
      <c r="FU55" s="117"/>
      <c r="FV55" s="116"/>
      <c r="FW55" s="116"/>
      <c r="FX55" s="117"/>
      <c r="FY55" s="116"/>
      <c r="FZ55" s="116"/>
      <c r="GA55" s="117"/>
      <c r="GB55" s="116"/>
      <c r="GC55" s="116"/>
      <c r="GD55" s="117"/>
      <c r="GE55" s="116"/>
      <c r="GF55" s="116"/>
      <c r="GG55" s="117"/>
      <c r="GH55" s="116"/>
      <c r="GI55" s="116"/>
      <c r="GJ55" s="117"/>
      <c r="GK55" s="116"/>
      <c r="GL55" s="116"/>
      <c r="GM55" s="117"/>
      <c r="GN55" s="116"/>
      <c r="GO55" s="116"/>
      <c r="GP55" s="117"/>
      <c r="GQ55" s="116"/>
      <c r="GR55" s="116"/>
      <c r="GS55" s="117"/>
      <c r="GT55" s="116"/>
      <c r="GU55" s="116"/>
      <c r="GV55" s="117"/>
      <c r="GW55" s="116"/>
      <c r="GX55" s="116"/>
      <c r="GY55" s="117"/>
      <c r="GZ55" s="116"/>
      <c r="HA55" s="116"/>
      <c r="HB55" s="117"/>
      <c r="HC55" s="116"/>
      <c r="HD55" s="116"/>
      <c r="HE55" s="117"/>
      <c r="HF55" s="116"/>
      <c r="HG55" s="116"/>
      <c r="HH55" s="117"/>
      <c r="HI55" s="116"/>
      <c r="HJ55" s="116"/>
      <c r="HK55" s="117"/>
      <c r="HL55" s="116"/>
      <c r="HM55" s="116"/>
      <c r="HN55" s="117"/>
      <c r="HO55" s="116"/>
      <c r="HP55" s="116"/>
      <c r="HQ55" s="117"/>
      <c r="HR55" s="116"/>
      <c r="HS55" s="116"/>
      <c r="HT55" s="117"/>
      <c r="HU55" s="116"/>
      <c r="HV55" s="116"/>
      <c r="HW55" s="117"/>
      <c r="HX55" s="116"/>
      <c r="HY55" s="116"/>
      <c r="HZ55" s="117"/>
      <c r="IA55" s="116"/>
      <c r="IB55" s="116"/>
      <c r="IC55" s="117"/>
      <c r="ID55" s="116"/>
      <c r="IE55" s="116"/>
      <c r="IF55" s="117"/>
      <c r="IG55" s="116"/>
      <c r="IH55" s="116"/>
      <c r="II55" s="117"/>
      <c r="IJ55" s="116"/>
      <c r="IK55" s="116"/>
      <c r="IL55" s="117"/>
      <c r="IM55" s="116"/>
      <c r="IN55" s="116"/>
      <c r="IO55" s="117"/>
      <c r="IP55" s="116"/>
      <c r="IQ55" s="116"/>
      <c r="IR55" s="117"/>
      <c r="IS55" s="116"/>
      <c r="IT55" s="116"/>
      <c r="IU55" s="117"/>
      <c r="IV55" s="116"/>
    </row>
    <row r="56" spans="1:256" x14ac:dyDescent="0.2">
      <c r="A56" s="126"/>
      <c r="B56" s="123"/>
      <c r="C56" s="124"/>
      <c r="D56" s="130"/>
      <c r="E56" s="126"/>
      <c r="F56" s="117"/>
      <c r="G56" s="116"/>
      <c r="H56" s="116"/>
      <c r="I56" s="117"/>
      <c r="J56" s="116"/>
      <c r="K56" s="116"/>
      <c r="L56" s="117"/>
      <c r="M56" s="116"/>
      <c r="N56" s="116"/>
      <c r="O56" s="117"/>
      <c r="P56" s="116"/>
      <c r="Q56" s="116"/>
      <c r="R56" s="117"/>
      <c r="S56" s="116"/>
      <c r="T56" s="116"/>
      <c r="U56" s="117"/>
      <c r="V56" s="116"/>
      <c r="W56" s="116"/>
      <c r="X56" s="117"/>
      <c r="Y56" s="116"/>
      <c r="Z56" s="116"/>
      <c r="AA56" s="117"/>
      <c r="AB56" s="116"/>
      <c r="AC56" s="116"/>
      <c r="AD56" s="117"/>
      <c r="AE56" s="116"/>
      <c r="AF56" s="116"/>
      <c r="AG56" s="117"/>
      <c r="AH56" s="116"/>
      <c r="AI56" s="116"/>
      <c r="AJ56" s="117"/>
      <c r="AK56" s="116"/>
      <c r="AL56" s="116"/>
      <c r="AM56" s="117"/>
      <c r="AN56" s="116"/>
      <c r="AO56" s="116"/>
      <c r="AP56" s="117"/>
      <c r="AQ56" s="116"/>
      <c r="AR56" s="116"/>
      <c r="AS56" s="117"/>
      <c r="AT56" s="116"/>
      <c r="AU56" s="116"/>
      <c r="AV56" s="117"/>
      <c r="AW56" s="116"/>
      <c r="AX56" s="116"/>
      <c r="AY56" s="117"/>
      <c r="AZ56" s="116"/>
      <c r="BA56" s="116"/>
      <c r="BB56" s="117"/>
      <c r="BC56" s="116"/>
      <c r="BD56" s="116"/>
      <c r="BE56" s="117"/>
      <c r="BF56" s="116"/>
      <c r="BG56" s="116"/>
      <c r="BH56" s="117"/>
      <c r="BI56" s="116"/>
      <c r="BJ56" s="116"/>
      <c r="BK56" s="117"/>
      <c r="BL56" s="116"/>
      <c r="BM56" s="116"/>
      <c r="BN56" s="117"/>
      <c r="BO56" s="116"/>
      <c r="BP56" s="116"/>
      <c r="BQ56" s="117"/>
      <c r="BR56" s="116"/>
      <c r="BS56" s="116"/>
      <c r="BT56" s="117"/>
      <c r="BU56" s="116"/>
      <c r="BV56" s="116"/>
      <c r="BW56" s="117"/>
      <c r="BX56" s="116"/>
      <c r="BY56" s="116"/>
      <c r="BZ56" s="117"/>
      <c r="CA56" s="116"/>
      <c r="CB56" s="116"/>
      <c r="CC56" s="117"/>
      <c r="CD56" s="116"/>
      <c r="CE56" s="116"/>
      <c r="CF56" s="117"/>
      <c r="CG56" s="116"/>
      <c r="CH56" s="116"/>
      <c r="CI56" s="117"/>
      <c r="CJ56" s="116"/>
      <c r="CK56" s="116"/>
      <c r="CL56" s="117"/>
      <c r="CM56" s="116"/>
      <c r="CN56" s="116"/>
      <c r="CO56" s="117"/>
      <c r="CP56" s="116"/>
      <c r="CQ56" s="116"/>
      <c r="CR56" s="117"/>
      <c r="CS56" s="116"/>
      <c r="CT56" s="116"/>
      <c r="CU56" s="117"/>
      <c r="CV56" s="116"/>
      <c r="CW56" s="116"/>
      <c r="CX56" s="117"/>
      <c r="CY56" s="116"/>
      <c r="CZ56" s="116"/>
      <c r="DA56" s="117"/>
      <c r="DB56" s="116"/>
      <c r="DC56" s="116"/>
      <c r="DD56" s="117"/>
      <c r="DE56" s="116"/>
      <c r="DF56" s="116"/>
      <c r="DG56" s="117"/>
      <c r="DH56" s="116"/>
      <c r="DI56" s="116"/>
      <c r="DJ56" s="117"/>
      <c r="DK56" s="116"/>
      <c r="DL56" s="116"/>
      <c r="DM56" s="117"/>
      <c r="DN56" s="116"/>
      <c r="DO56" s="116"/>
      <c r="DP56" s="117"/>
      <c r="DQ56" s="116"/>
      <c r="DR56" s="116"/>
      <c r="DS56" s="117"/>
      <c r="DT56" s="116"/>
      <c r="DU56" s="116"/>
      <c r="DV56" s="117"/>
      <c r="DW56" s="116"/>
      <c r="DX56" s="116"/>
      <c r="DY56" s="117"/>
      <c r="DZ56" s="116"/>
      <c r="EA56" s="116"/>
      <c r="EB56" s="117"/>
      <c r="EC56" s="116"/>
      <c r="ED56" s="116"/>
      <c r="EE56" s="117"/>
      <c r="EF56" s="116"/>
      <c r="EG56" s="116"/>
      <c r="EH56" s="117"/>
      <c r="EI56" s="116"/>
      <c r="EJ56" s="116"/>
      <c r="EK56" s="117"/>
      <c r="EL56" s="116"/>
      <c r="EM56" s="116"/>
      <c r="EN56" s="117"/>
      <c r="EO56" s="116"/>
      <c r="EP56" s="116"/>
      <c r="EQ56" s="117"/>
      <c r="ER56" s="116"/>
      <c r="ES56" s="116"/>
      <c r="ET56" s="117"/>
      <c r="EU56" s="116"/>
      <c r="EV56" s="116"/>
      <c r="EW56" s="117"/>
      <c r="EX56" s="116"/>
      <c r="EY56" s="116"/>
      <c r="EZ56" s="117"/>
      <c r="FA56" s="116"/>
      <c r="FB56" s="116"/>
      <c r="FC56" s="117"/>
      <c r="FD56" s="116"/>
      <c r="FE56" s="116"/>
      <c r="FF56" s="117"/>
      <c r="FG56" s="116"/>
      <c r="FH56" s="116"/>
      <c r="FI56" s="117"/>
      <c r="FJ56" s="116"/>
      <c r="FK56" s="116"/>
      <c r="FL56" s="117"/>
      <c r="FM56" s="116"/>
      <c r="FN56" s="116"/>
      <c r="FO56" s="117"/>
      <c r="FP56" s="116"/>
      <c r="FQ56" s="116"/>
      <c r="FR56" s="117"/>
      <c r="FS56" s="116"/>
      <c r="FT56" s="116"/>
      <c r="FU56" s="117"/>
      <c r="FV56" s="116"/>
      <c r="FW56" s="116"/>
      <c r="FX56" s="117"/>
      <c r="FY56" s="116"/>
      <c r="FZ56" s="116"/>
      <c r="GA56" s="117"/>
      <c r="GB56" s="116"/>
      <c r="GC56" s="116"/>
      <c r="GD56" s="117"/>
      <c r="GE56" s="116"/>
      <c r="GF56" s="116"/>
      <c r="GG56" s="117"/>
      <c r="GH56" s="116"/>
      <c r="GI56" s="116"/>
      <c r="GJ56" s="117"/>
      <c r="GK56" s="116"/>
      <c r="GL56" s="116"/>
      <c r="GM56" s="117"/>
      <c r="GN56" s="116"/>
      <c r="GO56" s="116"/>
      <c r="GP56" s="117"/>
      <c r="GQ56" s="116"/>
      <c r="GR56" s="116"/>
      <c r="GS56" s="117"/>
      <c r="GT56" s="116"/>
      <c r="GU56" s="116"/>
      <c r="GV56" s="117"/>
      <c r="GW56" s="116"/>
      <c r="GX56" s="116"/>
      <c r="GY56" s="117"/>
      <c r="GZ56" s="116"/>
      <c r="HA56" s="116"/>
      <c r="HB56" s="117"/>
      <c r="HC56" s="116"/>
      <c r="HD56" s="116"/>
      <c r="HE56" s="117"/>
      <c r="HF56" s="116"/>
      <c r="HG56" s="116"/>
      <c r="HH56" s="117"/>
      <c r="HI56" s="116"/>
      <c r="HJ56" s="116"/>
      <c r="HK56" s="117"/>
      <c r="HL56" s="116"/>
      <c r="HM56" s="116"/>
      <c r="HN56" s="117"/>
      <c r="HO56" s="116"/>
      <c r="HP56" s="116"/>
      <c r="HQ56" s="117"/>
      <c r="HR56" s="116"/>
      <c r="HS56" s="116"/>
      <c r="HT56" s="117"/>
      <c r="HU56" s="116"/>
      <c r="HV56" s="116"/>
      <c r="HW56" s="117"/>
      <c r="HX56" s="116"/>
      <c r="HY56" s="116"/>
      <c r="HZ56" s="117"/>
      <c r="IA56" s="116"/>
      <c r="IB56" s="116"/>
      <c r="IC56" s="117"/>
      <c r="ID56" s="116"/>
      <c r="IE56" s="116"/>
      <c r="IF56" s="117"/>
      <c r="IG56" s="116"/>
      <c r="IH56" s="116"/>
      <c r="II56" s="117"/>
      <c r="IJ56" s="116"/>
      <c r="IK56" s="116"/>
      <c r="IL56" s="117"/>
      <c r="IM56" s="116"/>
      <c r="IN56" s="116"/>
      <c r="IO56" s="117"/>
      <c r="IP56" s="116"/>
      <c r="IQ56" s="116"/>
      <c r="IR56" s="117"/>
      <c r="IS56" s="116"/>
      <c r="IT56" s="116"/>
      <c r="IU56" s="117"/>
      <c r="IV56" s="116"/>
    </row>
    <row r="57" spans="1:256" x14ac:dyDescent="0.2">
      <c r="A57" s="126"/>
      <c r="B57" s="123"/>
      <c r="C57" s="124"/>
      <c r="D57" s="130"/>
      <c r="E57" s="126"/>
      <c r="F57" s="117"/>
      <c r="G57" s="116"/>
      <c r="H57" s="116"/>
      <c r="I57" s="117"/>
      <c r="J57" s="116"/>
      <c r="K57" s="116"/>
      <c r="L57" s="117"/>
      <c r="M57" s="116"/>
      <c r="N57" s="116"/>
      <c r="O57" s="117"/>
      <c r="P57" s="116"/>
      <c r="Q57" s="116"/>
      <c r="R57" s="117"/>
      <c r="S57" s="116"/>
      <c r="T57" s="116"/>
      <c r="U57" s="117"/>
      <c r="V57" s="116"/>
      <c r="W57" s="116"/>
      <c r="X57" s="117"/>
      <c r="Y57" s="116"/>
      <c r="Z57" s="116"/>
      <c r="AA57" s="117"/>
      <c r="AB57" s="116"/>
      <c r="AC57" s="116"/>
      <c r="AD57" s="117"/>
      <c r="AE57" s="116"/>
      <c r="AF57" s="116"/>
      <c r="AG57" s="117"/>
      <c r="AH57" s="116"/>
      <c r="AI57" s="116"/>
      <c r="AJ57" s="117"/>
      <c r="AK57" s="116"/>
      <c r="AL57" s="116"/>
      <c r="AM57" s="117"/>
      <c r="AN57" s="116"/>
      <c r="AO57" s="116"/>
      <c r="AP57" s="117"/>
      <c r="AQ57" s="116"/>
      <c r="AR57" s="116"/>
      <c r="AS57" s="117"/>
      <c r="AT57" s="116"/>
      <c r="AU57" s="116"/>
      <c r="AV57" s="117"/>
      <c r="AW57" s="116"/>
      <c r="AX57" s="116"/>
      <c r="AY57" s="117"/>
      <c r="AZ57" s="116"/>
      <c r="BA57" s="116"/>
      <c r="BB57" s="117"/>
      <c r="BC57" s="116"/>
      <c r="BD57" s="116"/>
      <c r="BE57" s="117"/>
      <c r="BF57" s="116"/>
      <c r="BG57" s="116"/>
      <c r="BH57" s="117"/>
      <c r="BI57" s="116"/>
      <c r="BJ57" s="116"/>
      <c r="BK57" s="117"/>
      <c r="BL57" s="116"/>
      <c r="BM57" s="116"/>
      <c r="BN57" s="117"/>
      <c r="BO57" s="116"/>
      <c r="BP57" s="116"/>
      <c r="BQ57" s="117"/>
      <c r="BR57" s="116"/>
      <c r="BS57" s="116"/>
      <c r="BT57" s="117"/>
      <c r="BU57" s="116"/>
      <c r="BV57" s="116"/>
      <c r="BW57" s="117"/>
      <c r="BX57" s="116"/>
      <c r="BY57" s="116"/>
      <c r="BZ57" s="117"/>
      <c r="CA57" s="116"/>
      <c r="CB57" s="116"/>
      <c r="CC57" s="117"/>
      <c r="CD57" s="116"/>
      <c r="CE57" s="116"/>
      <c r="CF57" s="117"/>
      <c r="CG57" s="116"/>
      <c r="CH57" s="116"/>
      <c r="CI57" s="117"/>
      <c r="CJ57" s="116"/>
      <c r="CK57" s="116"/>
      <c r="CL57" s="117"/>
      <c r="CM57" s="116"/>
      <c r="CN57" s="116"/>
      <c r="CO57" s="117"/>
      <c r="CP57" s="116"/>
      <c r="CQ57" s="116"/>
      <c r="CR57" s="117"/>
      <c r="CS57" s="116"/>
      <c r="CT57" s="116"/>
      <c r="CU57" s="117"/>
      <c r="CV57" s="116"/>
      <c r="CW57" s="116"/>
      <c r="CX57" s="117"/>
      <c r="CY57" s="116"/>
      <c r="CZ57" s="116"/>
      <c r="DA57" s="117"/>
      <c r="DB57" s="116"/>
      <c r="DC57" s="116"/>
      <c r="DD57" s="117"/>
      <c r="DE57" s="116"/>
      <c r="DF57" s="116"/>
      <c r="DG57" s="117"/>
      <c r="DH57" s="116"/>
      <c r="DI57" s="116"/>
      <c r="DJ57" s="117"/>
      <c r="DK57" s="116"/>
      <c r="DL57" s="116"/>
      <c r="DM57" s="117"/>
      <c r="DN57" s="116"/>
      <c r="DO57" s="116"/>
      <c r="DP57" s="117"/>
      <c r="DQ57" s="116"/>
      <c r="DR57" s="116"/>
      <c r="DS57" s="117"/>
      <c r="DT57" s="116"/>
      <c r="DU57" s="116"/>
      <c r="DV57" s="117"/>
      <c r="DW57" s="116"/>
      <c r="DX57" s="116"/>
      <c r="DY57" s="117"/>
      <c r="DZ57" s="116"/>
      <c r="EA57" s="116"/>
      <c r="EB57" s="117"/>
      <c r="EC57" s="116"/>
      <c r="ED57" s="116"/>
      <c r="EE57" s="117"/>
      <c r="EF57" s="116"/>
      <c r="EG57" s="116"/>
      <c r="EH57" s="117"/>
      <c r="EI57" s="116"/>
      <c r="EJ57" s="116"/>
      <c r="EK57" s="117"/>
      <c r="EL57" s="116"/>
      <c r="EM57" s="116"/>
      <c r="EN57" s="117"/>
      <c r="EO57" s="116"/>
      <c r="EP57" s="116"/>
      <c r="EQ57" s="117"/>
      <c r="ER57" s="116"/>
      <c r="ES57" s="116"/>
      <c r="ET57" s="117"/>
      <c r="EU57" s="116"/>
      <c r="EV57" s="116"/>
      <c r="EW57" s="117"/>
      <c r="EX57" s="116"/>
      <c r="EY57" s="116"/>
      <c r="EZ57" s="117"/>
      <c r="FA57" s="116"/>
      <c r="FB57" s="116"/>
      <c r="FC57" s="117"/>
      <c r="FD57" s="116"/>
      <c r="FE57" s="116"/>
      <c r="FF57" s="117"/>
      <c r="FG57" s="116"/>
      <c r="FH57" s="116"/>
      <c r="FI57" s="117"/>
      <c r="FJ57" s="116"/>
      <c r="FK57" s="116"/>
      <c r="FL57" s="117"/>
      <c r="FM57" s="116"/>
      <c r="FN57" s="116"/>
      <c r="FO57" s="117"/>
      <c r="FP57" s="116"/>
      <c r="FQ57" s="116"/>
      <c r="FR57" s="117"/>
      <c r="FS57" s="116"/>
      <c r="FT57" s="116"/>
      <c r="FU57" s="117"/>
      <c r="FV57" s="116"/>
      <c r="FW57" s="116"/>
      <c r="FX57" s="117"/>
      <c r="FY57" s="116"/>
      <c r="FZ57" s="116"/>
      <c r="GA57" s="117"/>
      <c r="GB57" s="116"/>
      <c r="GC57" s="116"/>
      <c r="GD57" s="117"/>
      <c r="GE57" s="116"/>
      <c r="GF57" s="116"/>
      <c r="GG57" s="117"/>
      <c r="GH57" s="116"/>
      <c r="GI57" s="116"/>
      <c r="GJ57" s="117"/>
      <c r="GK57" s="116"/>
      <c r="GL57" s="116"/>
      <c r="GM57" s="117"/>
      <c r="GN57" s="116"/>
      <c r="GO57" s="116"/>
      <c r="GP57" s="117"/>
      <c r="GQ57" s="116"/>
      <c r="GR57" s="116"/>
      <c r="GS57" s="117"/>
      <c r="GT57" s="116"/>
      <c r="GU57" s="116"/>
      <c r="GV57" s="117"/>
      <c r="GW57" s="116"/>
      <c r="GX57" s="116"/>
      <c r="GY57" s="117"/>
      <c r="GZ57" s="116"/>
      <c r="HA57" s="116"/>
      <c r="HB57" s="117"/>
      <c r="HC57" s="116"/>
      <c r="HD57" s="116"/>
      <c r="HE57" s="117"/>
      <c r="HF57" s="116"/>
      <c r="HG57" s="116"/>
      <c r="HH57" s="117"/>
      <c r="HI57" s="116"/>
      <c r="HJ57" s="116"/>
      <c r="HK57" s="117"/>
      <c r="HL57" s="116"/>
      <c r="HM57" s="116"/>
      <c r="HN57" s="117"/>
      <c r="HO57" s="116"/>
      <c r="HP57" s="116"/>
      <c r="HQ57" s="117"/>
      <c r="HR57" s="116"/>
      <c r="HS57" s="116"/>
      <c r="HT57" s="117"/>
      <c r="HU57" s="116"/>
      <c r="HV57" s="116"/>
      <c r="HW57" s="117"/>
      <c r="HX57" s="116"/>
      <c r="HY57" s="116"/>
      <c r="HZ57" s="117"/>
      <c r="IA57" s="116"/>
      <c r="IB57" s="116"/>
      <c r="IC57" s="117"/>
      <c r="ID57" s="116"/>
      <c r="IE57" s="116"/>
      <c r="IF57" s="117"/>
      <c r="IG57" s="116"/>
      <c r="IH57" s="116"/>
      <c r="II57" s="117"/>
      <c r="IJ57" s="116"/>
      <c r="IK57" s="116"/>
      <c r="IL57" s="117"/>
      <c r="IM57" s="116"/>
      <c r="IN57" s="116"/>
      <c r="IO57" s="117"/>
      <c r="IP57" s="116"/>
      <c r="IQ57" s="116"/>
      <c r="IR57" s="117"/>
      <c r="IS57" s="116"/>
      <c r="IT57" s="116"/>
      <c r="IU57" s="117"/>
      <c r="IV57" s="116"/>
    </row>
    <row r="58" spans="1:256" x14ac:dyDescent="0.2">
      <c r="A58" s="126"/>
      <c r="B58" s="123"/>
      <c r="C58" s="124"/>
      <c r="D58" s="130"/>
      <c r="E58" s="126"/>
      <c r="F58" s="117"/>
      <c r="G58" s="116"/>
      <c r="H58" s="116"/>
      <c r="I58" s="117"/>
      <c r="J58" s="116"/>
      <c r="K58" s="116"/>
      <c r="L58" s="117"/>
      <c r="M58" s="116"/>
      <c r="N58" s="116"/>
      <c r="O58" s="117"/>
      <c r="P58" s="116"/>
      <c r="Q58" s="116"/>
      <c r="R58" s="117"/>
      <c r="S58" s="116"/>
      <c r="T58" s="116"/>
      <c r="U58" s="117"/>
      <c r="V58" s="116"/>
      <c r="W58" s="116"/>
      <c r="X58" s="117"/>
      <c r="Y58" s="116"/>
      <c r="Z58" s="116"/>
      <c r="AA58" s="117"/>
      <c r="AB58" s="116"/>
      <c r="AC58" s="116"/>
      <c r="AD58" s="117"/>
      <c r="AE58" s="116"/>
      <c r="AF58" s="116"/>
      <c r="AG58" s="117"/>
      <c r="AH58" s="116"/>
      <c r="AI58" s="116"/>
      <c r="AJ58" s="117"/>
      <c r="AK58" s="116"/>
      <c r="AL58" s="116"/>
      <c r="AM58" s="117"/>
      <c r="AN58" s="116"/>
      <c r="AO58" s="116"/>
      <c r="AP58" s="117"/>
      <c r="AQ58" s="116"/>
      <c r="AR58" s="116"/>
      <c r="AS58" s="117"/>
      <c r="AT58" s="116"/>
      <c r="AU58" s="116"/>
      <c r="AV58" s="117"/>
      <c r="AW58" s="116"/>
      <c r="AX58" s="116"/>
      <c r="AY58" s="117"/>
      <c r="AZ58" s="116"/>
      <c r="BA58" s="116"/>
      <c r="BB58" s="117"/>
      <c r="BC58" s="116"/>
      <c r="BD58" s="116"/>
      <c r="BE58" s="117"/>
      <c r="BF58" s="116"/>
      <c r="BG58" s="116"/>
      <c r="BH58" s="117"/>
      <c r="BI58" s="116"/>
      <c r="BJ58" s="116"/>
      <c r="BK58" s="117"/>
      <c r="BL58" s="116"/>
      <c r="BM58" s="116"/>
      <c r="BN58" s="117"/>
      <c r="BO58" s="116"/>
      <c r="BP58" s="116"/>
      <c r="BQ58" s="117"/>
      <c r="BR58" s="116"/>
      <c r="BS58" s="116"/>
      <c r="BT58" s="117"/>
      <c r="BU58" s="116"/>
      <c r="BV58" s="116"/>
      <c r="BW58" s="117"/>
      <c r="BX58" s="116"/>
      <c r="BY58" s="116"/>
      <c r="BZ58" s="117"/>
      <c r="CA58" s="116"/>
      <c r="CB58" s="116"/>
      <c r="CC58" s="117"/>
      <c r="CD58" s="116"/>
      <c r="CE58" s="116"/>
      <c r="CF58" s="117"/>
      <c r="CG58" s="116"/>
      <c r="CH58" s="116"/>
      <c r="CI58" s="117"/>
      <c r="CJ58" s="116"/>
      <c r="CK58" s="116"/>
      <c r="CL58" s="117"/>
      <c r="CM58" s="116"/>
      <c r="CN58" s="116"/>
      <c r="CO58" s="117"/>
      <c r="CP58" s="116"/>
      <c r="CQ58" s="116"/>
      <c r="CR58" s="117"/>
      <c r="CS58" s="116"/>
      <c r="CT58" s="116"/>
      <c r="CU58" s="117"/>
      <c r="CV58" s="116"/>
      <c r="CW58" s="116"/>
      <c r="CX58" s="117"/>
      <c r="CY58" s="116"/>
      <c r="CZ58" s="116"/>
      <c r="DA58" s="117"/>
      <c r="DB58" s="116"/>
      <c r="DC58" s="116"/>
      <c r="DD58" s="117"/>
      <c r="DE58" s="116"/>
      <c r="DF58" s="116"/>
      <c r="DG58" s="117"/>
      <c r="DH58" s="116"/>
      <c r="DI58" s="116"/>
      <c r="DJ58" s="117"/>
      <c r="DK58" s="116"/>
      <c r="DL58" s="116"/>
      <c r="DM58" s="117"/>
      <c r="DN58" s="116"/>
      <c r="DO58" s="116"/>
      <c r="DP58" s="117"/>
      <c r="DQ58" s="116"/>
      <c r="DR58" s="116"/>
      <c r="DS58" s="117"/>
      <c r="DT58" s="116"/>
      <c r="DU58" s="116"/>
      <c r="DV58" s="117"/>
      <c r="DW58" s="116"/>
      <c r="DX58" s="116"/>
      <c r="DY58" s="117"/>
      <c r="DZ58" s="116"/>
      <c r="EA58" s="116"/>
      <c r="EB58" s="117"/>
      <c r="EC58" s="116"/>
      <c r="ED58" s="116"/>
      <c r="EE58" s="117"/>
      <c r="EF58" s="116"/>
      <c r="EG58" s="116"/>
      <c r="EH58" s="117"/>
      <c r="EI58" s="116"/>
      <c r="EJ58" s="116"/>
      <c r="EK58" s="117"/>
      <c r="EL58" s="116"/>
      <c r="EM58" s="116"/>
      <c r="EN58" s="117"/>
      <c r="EO58" s="116"/>
      <c r="EP58" s="116"/>
      <c r="EQ58" s="117"/>
      <c r="ER58" s="116"/>
      <c r="ES58" s="116"/>
      <c r="ET58" s="117"/>
      <c r="EU58" s="116"/>
      <c r="EV58" s="116"/>
      <c r="EW58" s="117"/>
      <c r="EX58" s="116"/>
      <c r="EY58" s="116"/>
      <c r="EZ58" s="117"/>
      <c r="FA58" s="116"/>
      <c r="FB58" s="116"/>
      <c r="FC58" s="117"/>
      <c r="FD58" s="116"/>
      <c r="FE58" s="116"/>
      <c r="FF58" s="117"/>
      <c r="FG58" s="116"/>
      <c r="FH58" s="116"/>
      <c r="FI58" s="117"/>
      <c r="FJ58" s="116"/>
      <c r="FK58" s="116"/>
      <c r="FL58" s="117"/>
      <c r="FM58" s="116"/>
      <c r="FN58" s="116"/>
      <c r="FO58" s="117"/>
      <c r="FP58" s="116"/>
      <c r="FQ58" s="116"/>
      <c r="FR58" s="117"/>
      <c r="FS58" s="116"/>
      <c r="FT58" s="116"/>
      <c r="FU58" s="117"/>
      <c r="FV58" s="116"/>
      <c r="FW58" s="116"/>
      <c r="FX58" s="117"/>
      <c r="FY58" s="116"/>
      <c r="FZ58" s="116"/>
      <c r="GA58" s="117"/>
      <c r="GB58" s="116"/>
      <c r="GC58" s="116"/>
      <c r="GD58" s="117"/>
      <c r="GE58" s="116"/>
      <c r="GF58" s="116"/>
      <c r="GG58" s="117"/>
      <c r="GH58" s="116"/>
      <c r="GI58" s="116"/>
      <c r="GJ58" s="117"/>
      <c r="GK58" s="116"/>
      <c r="GL58" s="116"/>
      <c r="GM58" s="117"/>
      <c r="GN58" s="116"/>
      <c r="GO58" s="116"/>
      <c r="GP58" s="117"/>
      <c r="GQ58" s="116"/>
      <c r="GR58" s="116"/>
      <c r="GS58" s="117"/>
      <c r="GT58" s="116"/>
      <c r="GU58" s="116"/>
      <c r="GV58" s="117"/>
      <c r="GW58" s="116"/>
      <c r="GX58" s="116"/>
      <c r="GY58" s="117"/>
      <c r="GZ58" s="116"/>
      <c r="HA58" s="116"/>
      <c r="HB58" s="117"/>
      <c r="HC58" s="116"/>
      <c r="HD58" s="116"/>
      <c r="HE58" s="117"/>
      <c r="HF58" s="116"/>
      <c r="HG58" s="116"/>
      <c r="HH58" s="117"/>
      <c r="HI58" s="116"/>
      <c r="HJ58" s="116"/>
      <c r="HK58" s="117"/>
      <c r="HL58" s="116"/>
      <c r="HM58" s="116"/>
      <c r="HN58" s="117"/>
      <c r="HO58" s="116"/>
      <c r="HP58" s="116"/>
      <c r="HQ58" s="117"/>
      <c r="HR58" s="116"/>
      <c r="HS58" s="116"/>
      <c r="HT58" s="117"/>
      <c r="HU58" s="116"/>
      <c r="HV58" s="116"/>
      <c r="HW58" s="117"/>
      <c r="HX58" s="116"/>
      <c r="HY58" s="116"/>
      <c r="HZ58" s="117"/>
      <c r="IA58" s="116"/>
      <c r="IB58" s="116"/>
      <c r="IC58" s="117"/>
      <c r="ID58" s="116"/>
      <c r="IE58" s="116"/>
      <c r="IF58" s="117"/>
      <c r="IG58" s="116"/>
      <c r="IH58" s="116"/>
      <c r="II58" s="117"/>
      <c r="IJ58" s="116"/>
      <c r="IK58" s="116"/>
      <c r="IL58" s="117"/>
      <c r="IM58" s="116"/>
      <c r="IN58" s="116"/>
      <c r="IO58" s="117"/>
      <c r="IP58" s="116"/>
      <c r="IQ58" s="116"/>
      <c r="IR58" s="117"/>
      <c r="IS58" s="116"/>
      <c r="IT58" s="116"/>
      <c r="IU58" s="117"/>
      <c r="IV58" s="116"/>
    </row>
    <row r="59" spans="1:256" x14ac:dyDescent="0.2">
      <c r="A59" s="126"/>
      <c r="B59" s="123"/>
      <c r="C59" s="124"/>
      <c r="D59" s="130"/>
      <c r="E59" s="126"/>
      <c r="F59" s="117"/>
      <c r="G59" s="116"/>
      <c r="H59" s="116"/>
      <c r="I59" s="117"/>
      <c r="J59" s="116"/>
      <c r="K59" s="116"/>
      <c r="L59" s="117"/>
      <c r="M59" s="116"/>
      <c r="N59" s="116"/>
      <c r="O59" s="117"/>
      <c r="P59" s="116"/>
      <c r="Q59" s="116"/>
      <c r="R59" s="117"/>
      <c r="S59" s="116"/>
      <c r="T59" s="116"/>
      <c r="U59" s="117"/>
      <c r="V59" s="116"/>
      <c r="W59" s="116"/>
      <c r="X59" s="117"/>
      <c r="Y59" s="116"/>
      <c r="Z59" s="116"/>
      <c r="AA59" s="117"/>
      <c r="AB59" s="116"/>
      <c r="AC59" s="116"/>
      <c r="AD59" s="117"/>
      <c r="AE59" s="116"/>
      <c r="AF59" s="116"/>
      <c r="AG59" s="117"/>
      <c r="AH59" s="116"/>
      <c r="AI59" s="116"/>
      <c r="AJ59" s="117"/>
      <c r="AK59" s="116"/>
      <c r="AL59" s="116"/>
      <c r="AM59" s="117"/>
      <c r="AN59" s="116"/>
      <c r="AO59" s="116"/>
      <c r="AP59" s="117"/>
      <c r="AQ59" s="116"/>
      <c r="AR59" s="116"/>
      <c r="AS59" s="117"/>
      <c r="AT59" s="116"/>
      <c r="AU59" s="116"/>
      <c r="AV59" s="117"/>
      <c r="AW59" s="116"/>
      <c r="AX59" s="116"/>
      <c r="AY59" s="117"/>
      <c r="AZ59" s="116"/>
      <c r="BA59" s="116"/>
      <c r="BB59" s="117"/>
      <c r="BC59" s="116"/>
      <c r="BD59" s="116"/>
      <c r="BE59" s="117"/>
      <c r="BF59" s="116"/>
      <c r="BG59" s="116"/>
      <c r="BH59" s="117"/>
      <c r="BI59" s="116"/>
      <c r="BJ59" s="116"/>
      <c r="BK59" s="117"/>
      <c r="BL59" s="116"/>
      <c r="BM59" s="116"/>
      <c r="BN59" s="117"/>
      <c r="BO59" s="116"/>
      <c r="BP59" s="116"/>
      <c r="BQ59" s="117"/>
      <c r="BR59" s="116"/>
      <c r="BS59" s="116"/>
      <c r="BT59" s="117"/>
      <c r="BU59" s="116"/>
      <c r="BV59" s="116"/>
      <c r="BW59" s="117"/>
      <c r="BX59" s="116"/>
      <c r="BY59" s="116"/>
      <c r="BZ59" s="117"/>
      <c r="CA59" s="116"/>
      <c r="CB59" s="116"/>
      <c r="CC59" s="117"/>
      <c r="CD59" s="116"/>
      <c r="CE59" s="116"/>
      <c r="CF59" s="117"/>
      <c r="CG59" s="116"/>
      <c r="CH59" s="116"/>
      <c r="CI59" s="117"/>
      <c r="CJ59" s="116"/>
      <c r="CK59" s="116"/>
      <c r="CL59" s="117"/>
      <c r="CM59" s="116"/>
      <c r="CN59" s="116"/>
      <c r="CO59" s="117"/>
      <c r="CP59" s="116"/>
      <c r="CQ59" s="116"/>
      <c r="CR59" s="117"/>
      <c r="CS59" s="116"/>
      <c r="CT59" s="116"/>
      <c r="CU59" s="117"/>
      <c r="CV59" s="116"/>
      <c r="CW59" s="116"/>
      <c r="CX59" s="117"/>
      <c r="CY59" s="116"/>
      <c r="CZ59" s="116"/>
      <c r="DA59" s="117"/>
      <c r="DB59" s="116"/>
      <c r="DC59" s="116"/>
      <c r="DD59" s="117"/>
      <c r="DE59" s="116"/>
      <c r="DF59" s="116"/>
      <c r="DG59" s="117"/>
      <c r="DH59" s="116"/>
      <c r="DI59" s="116"/>
      <c r="DJ59" s="117"/>
      <c r="DK59" s="116"/>
      <c r="DL59" s="116"/>
      <c r="DM59" s="117"/>
      <c r="DN59" s="116"/>
      <c r="DO59" s="116"/>
      <c r="DP59" s="117"/>
      <c r="DQ59" s="116"/>
      <c r="DR59" s="116"/>
      <c r="DS59" s="117"/>
      <c r="DT59" s="116"/>
      <c r="DU59" s="116"/>
      <c r="DV59" s="117"/>
      <c r="DW59" s="116"/>
      <c r="DX59" s="116"/>
      <c r="DY59" s="117"/>
      <c r="DZ59" s="116"/>
      <c r="EA59" s="116"/>
      <c r="EB59" s="117"/>
      <c r="EC59" s="116"/>
      <c r="ED59" s="116"/>
      <c r="EE59" s="117"/>
      <c r="EF59" s="116"/>
      <c r="EG59" s="116"/>
      <c r="EH59" s="117"/>
      <c r="EI59" s="116"/>
      <c r="EJ59" s="116"/>
      <c r="EK59" s="117"/>
      <c r="EL59" s="116"/>
      <c r="EM59" s="116"/>
      <c r="EN59" s="117"/>
      <c r="EO59" s="116"/>
      <c r="EP59" s="116"/>
      <c r="EQ59" s="117"/>
      <c r="ER59" s="116"/>
      <c r="ES59" s="116"/>
      <c r="ET59" s="117"/>
      <c r="EU59" s="116"/>
      <c r="EV59" s="116"/>
      <c r="EW59" s="117"/>
      <c r="EX59" s="116"/>
      <c r="EY59" s="116"/>
      <c r="EZ59" s="117"/>
      <c r="FA59" s="116"/>
      <c r="FB59" s="116"/>
      <c r="FC59" s="117"/>
      <c r="FD59" s="116"/>
      <c r="FE59" s="116"/>
      <c r="FF59" s="117"/>
      <c r="FG59" s="116"/>
      <c r="FH59" s="116"/>
      <c r="FI59" s="117"/>
      <c r="FJ59" s="116"/>
      <c r="FK59" s="116"/>
      <c r="FL59" s="117"/>
      <c r="FM59" s="116"/>
      <c r="FN59" s="116"/>
      <c r="FO59" s="117"/>
      <c r="FP59" s="116"/>
      <c r="FQ59" s="116"/>
      <c r="FR59" s="117"/>
      <c r="FS59" s="116"/>
      <c r="FT59" s="116"/>
      <c r="FU59" s="117"/>
      <c r="FV59" s="116"/>
      <c r="FW59" s="116"/>
      <c r="FX59" s="117"/>
      <c r="FY59" s="116"/>
      <c r="FZ59" s="116"/>
      <c r="GA59" s="117"/>
      <c r="GB59" s="116"/>
      <c r="GC59" s="116"/>
      <c r="GD59" s="117"/>
      <c r="GE59" s="116"/>
      <c r="GF59" s="116"/>
      <c r="GG59" s="117"/>
      <c r="GH59" s="116"/>
      <c r="GI59" s="116"/>
      <c r="GJ59" s="117"/>
      <c r="GK59" s="116"/>
      <c r="GL59" s="116"/>
      <c r="GM59" s="117"/>
      <c r="GN59" s="116"/>
      <c r="GO59" s="116"/>
      <c r="GP59" s="117"/>
      <c r="GQ59" s="116"/>
      <c r="GR59" s="116"/>
      <c r="GS59" s="117"/>
      <c r="GT59" s="116"/>
      <c r="GU59" s="116"/>
      <c r="GV59" s="117"/>
      <c r="GW59" s="116"/>
      <c r="GX59" s="116"/>
      <c r="GY59" s="117"/>
      <c r="GZ59" s="116"/>
      <c r="HA59" s="116"/>
      <c r="HB59" s="117"/>
      <c r="HC59" s="116"/>
      <c r="HD59" s="116"/>
      <c r="HE59" s="117"/>
      <c r="HF59" s="116"/>
      <c r="HG59" s="116"/>
      <c r="HH59" s="117"/>
      <c r="HI59" s="116"/>
      <c r="HJ59" s="116"/>
      <c r="HK59" s="117"/>
      <c r="HL59" s="116"/>
      <c r="HM59" s="116"/>
      <c r="HN59" s="117"/>
      <c r="HO59" s="116"/>
      <c r="HP59" s="116"/>
      <c r="HQ59" s="117"/>
      <c r="HR59" s="116"/>
      <c r="HS59" s="116"/>
      <c r="HT59" s="117"/>
      <c r="HU59" s="116"/>
      <c r="HV59" s="116"/>
      <c r="HW59" s="117"/>
      <c r="HX59" s="116"/>
      <c r="HY59" s="116"/>
      <c r="HZ59" s="117"/>
      <c r="IA59" s="116"/>
      <c r="IB59" s="116"/>
      <c r="IC59" s="117"/>
      <c r="ID59" s="116"/>
      <c r="IE59" s="116"/>
      <c r="IF59" s="117"/>
      <c r="IG59" s="116"/>
      <c r="IH59" s="116"/>
      <c r="II59" s="117"/>
      <c r="IJ59" s="116"/>
      <c r="IK59" s="116"/>
      <c r="IL59" s="117"/>
      <c r="IM59" s="116"/>
      <c r="IN59" s="116"/>
      <c r="IO59" s="117"/>
      <c r="IP59" s="116"/>
      <c r="IQ59" s="116"/>
      <c r="IR59" s="117"/>
      <c r="IS59" s="116"/>
      <c r="IT59" s="116"/>
      <c r="IU59" s="117"/>
      <c r="IV59" s="116"/>
    </row>
    <row r="60" spans="1:256" x14ac:dyDescent="0.2">
      <c r="A60" s="126"/>
      <c r="B60" s="123"/>
      <c r="C60" s="124"/>
      <c r="D60" s="130"/>
      <c r="E60" s="126"/>
      <c r="F60" s="117"/>
      <c r="G60" s="116"/>
      <c r="H60" s="116"/>
      <c r="I60" s="117"/>
      <c r="J60" s="116"/>
      <c r="K60" s="116"/>
      <c r="L60" s="117"/>
      <c r="M60" s="116"/>
      <c r="N60" s="116"/>
      <c r="O60" s="117"/>
      <c r="P60" s="116"/>
      <c r="Q60" s="116"/>
      <c r="R60" s="117"/>
      <c r="S60" s="116"/>
      <c r="T60" s="116"/>
      <c r="U60" s="117"/>
      <c r="V60" s="116"/>
      <c r="W60" s="116"/>
      <c r="X60" s="117"/>
      <c r="Y60" s="116"/>
      <c r="Z60" s="116"/>
      <c r="AA60" s="117"/>
      <c r="AB60" s="116"/>
      <c r="AC60" s="116"/>
      <c r="AD60" s="117"/>
      <c r="AE60" s="116"/>
      <c r="AF60" s="116"/>
      <c r="AG60" s="117"/>
      <c r="AH60" s="116"/>
      <c r="AI60" s="116"/>
      <c r="AJ60" s="117"/>
      <c r="AK60" s="116"/>
      <c r="AL60" s="116"/>
      <c r="AM60" s="117"/>
      <c r="AN60" s="116"/>
      <c r="AO60" s="116"/>
      <c r="AP60" s="117"/>
      <c r="AQ60" s="116"/>
      <c r="AR60" s="116"/>
      <c r="AS60" s="117"/>
      <c r="AT60" s="116"/>
      <c r="AU60" s="116"/>
      <c r="AV60" s="117"/>
      <c r="AW60" s="116"/>
      <c r="AX60" s="116"/>
      <c r="AY60" s="117"/>
      <c r="AZ60" s="116"/>
      <c r="BA60" s="116"/>
      <c r="BB60" s="117"/>
      <c r="BC60" s="116"/>
      <c r="BD60" s="116"/>
      <c r="BE60" s="117"/>
      <c r="BF60" s="116"/>
      <c r="BG60" s="116"/>
      <c r="BH60" s="117"/>
      <c r="BI60" s="116"/>
      <c r="BJ60" s="116"/>
      <c r="BK60" s="117"/>
      <c r="BL60" s="116"/>
      <c r="BM60" s="116"/>
      <c r="BN60" s="117"/>
      <c r="BO60" s="116"/>
      <c r="BP60" s="116"/>
      <c r="BQ60" s="117"/>
      <c r="BR60" s="116"/>
      <c r="BS60" s="116"/>
      <c r="BT60" s="117"/>
      <c r="BU60" s="116"/>
      <c r="BV60" s="116"/>
      <c r="BW60" s="117"/>
      <c r="BX60" s="116"/>
      <c r="BY60" s="116"/>
      <c r="BZ60" s="117"/>
      <c r="CA60" s="116"/>
      <c r="CB60" s="116"/>
      <c r="CC60" s="117"/>
      <c r="CD60" s="116"/>
      <c r="CE60" s="116"/>
      <c r="CF60" s="117"/>
      <c r="CG60" s="116"/>
      <c r="CH60" s="116"/>
      <c r="CI60" s="117"/>
      <c r="CJ60" s="116"/>
      <c r="CK60" s="116"/>
      <c r="CL60" s="117"/>
      <c r="CM60" s="116"/>
      <c r="CN60" s="116"/>
      <c r="CO60" s="117"/>
      <c r="CP60" s="116"/>
      <c r="CQ60" s="116"/>
      <c r="CR60" s="117"/>
      <c r="CS60" s="116"/>
      <c r="CT60" s="116"/>
      <c r="CU60" s="117"/>
      <c r="CV60" s="116"/>
      <c r="CW60" s="116"/>
      <c r="CX60" s="117"/>
      <c r="CY60" s="116"/>
      <c r="CZ60" s="116"/>
      <c r="DA60" s="117"/>
      <c r="DB60" s="116"/>
      <c r="DC60" s="116"/>
      <c r="DD60" s="117"/>
      <c r="DE60" s="116"/>
      <c r="DF60" s="116"/>
      <c r="DG60" s="117"/>
      <c r="DH60" s="116"/>
      <c r="DI60" s="116"/>
      <c r="DJ60" s="117"/>
      <c r="DK60" s="116"/>
      <c r="DL60" s="116"/>
      <c r="DM60" s="117"/>
      <c r="DN60" s="116"/>
      <c r="DO60" s="116"/>
      <c r="DP60" s="117"/>
      <c r="DQ60" s="116"/>
      <c r="DR60" s="116"/>
      <c r="DS60" s="117"/>
      <c r="DT60" s="116"/>
      <c r="DU60" s="116"/>
      <c r="DV60" s="117"/>
      <c r="DW60" s="116"/>
      <c r="DX60" s="116"/>
      <c r="DY60" s="117"/>
      <c r="DZ60" s="116"/>
      <c r="EA60" s="116"/>
      <c r="EB60" s="117"/>
      <c r="EC60" s="116"/>
      <c r="ED60" s="116"/>
      <c r="EE60" s="117"/>
      <c r="EF60" s="116"/>
      <c r="EG60" s="116"/>
      <c r="EH60" s="117"/>
      <c r="EI60" s="116"/>
      <c r="EJ60" s="116"/>
      <c r="EK60" s="117"/>
      <c r="EL60" s="116"/>
      <c r="EM60" s="116"/>
      <c r="EN60" s="117"/>
      <c r="EO60" s="116"/>
      <c r="EP60" s="116"/>
      <c r="EQ60" s="117"/>
      <c r="ER60" s="116"/>
      <c r="ES60" s="116"/>
      <c r="ET60" s="117"/>
      <c r="EU60" s="116"/>
      <c r="EV60" s="116"/>
      <c r="EW60" s="117"/>
      <c r="EX60" s="116"/>
      <c r="EY60" s="116"/>
      <c r="EZ60" s="117"/>
      <c r="FA60" s="116"/>
      <c r="FB60" s="116"/>
      <c r="FC60" s="117"/>
      <c r="FD60" s="116"/>
      <c r="FE60" s="116"/>
      <c r="FF60" s="117"/>
      <c r="FG60" s="116"/>
      <c r="FH60" s="116"/>
      <c r="FI60" s="117"/>
      <c r="FJ60" s="116"/>
      <c r="FK60" s="116"/>
      <c r="FL60" s="117"/>
      <c r="FM60" s="116"/>
      <c r="FN60" s="116"/>
      <c r="FO60" s="117"/>
      <c r="FP60" s="116"/>
      <c r="FQ60" s="116"/>
      <c r="FR60" s="117"/>
      <c r="FS60" s="116"/>
      <c r="FT60" s="116"/>
      <c r="FU60" s="117"/>
      <c r="FV60" s="116"/>
      <c r="FW60" s="116"/>
      <c r="FX60" s="117"/>
      <c r="FY60" s="116"/>
      <c r="FZ60" s="116"/>
      <c r="GA60" s="117"/>
      <c r="GB60" s="116"/>
      <c r="GC60" s="116"/>
      <c r="GD60" s="117"/>
      <c r="GE60" s="116"/>
      <c r="GF60" s="116"/>
      <c r="GG60" s="117"/>
      <c r="GH60" s="116"/>
      <c r="GI60" s="116"/>
      <c r="GJ60" s="117"/>
      <c r="GK60" s="116"/>
      <c r="GL60" s="116"/>
      <c r="GM60" s="117"/>
      <c r="GN60" s="116"/>
      <c r="GO60" s="116"/>
      <c r="GP60" s="117"/>
      <c r="GQ60" s="116"/>
      <c r="GR60" s="116"/>
      <c r="GS60" s="117"/>
      <c r="GT60" s="116"/>
      <c r="GU60" s="116"/>
      <c r="GV60" s="117"/>
      <c r="GW60" s="116"/>
      <c r="GX60" s="116"/>
      <c r="GY60" s="117"/>
      <c r="GZ60" s="116"/>
      <c r="HA60" s="116"/>
      <c r="HB60" s="117"/>
      <c r="HC60" s="116"/>
      <c r="HD60" s="116"/>
      <c r="HE60" s="117"/>
      <c r="HF60" s="116"/>
      <c r="HG60" s="116"/>
      <c r="HH60" s="117"/>
      <c r="HI60" s="116"/>
      <c r="HJ60" s="116"/>
      <c r="HK60" s="117"/>
      <c r="HL60" s="116"/>
      <c r="HM60" s="116"/>
      <c r="HN60" s="117"/>
      <c r="HO60" s="116"/>
      <c r="HP60" s="116"/>
      <c r="HQ60" s="117"/>
      <c r="HR60" s="116"/>
      <c r="HS60" s="116"/>
      <c r="HT60" s="117"/>
      <c r="HU60" s="116"/>
      <c r="HV60" s="116"/>
      <c r="HW60" s="117"/>
      <c r="HX60" s="116"/>
      <c r="HY60" s="116"/>
      <c r="HZ60" s="117"/>
      <c r="IA60" s="116"/>
      <c r="IB60" s="116"/>
      <c r="IC60" s="117"/>
      <c r="ID60" s="116"/>
      <c r="IE60" s="116"/>
      <c r="IF60" s="117"/>
      <c r="IG60" s="116"/>
      <c r="IH60" s="116"/>
      <c r="II60" s="117"/>
      <c r="IJ60" s="116"/>
      <c r="IK60" s="116"/>
      <c r="IL60" s="117"/>
      <c r="IM60" s="116"/>
      <c r="IN60" s="116"/>
      <c r="IO60" s="117"/>
      <c r="IP60" s="116"/>
      <c r="IQ60" s="116"/>
      <c r="IR60" s="117"/>
      <c r="IS60" s="116"/>
      <c r="IT60" s="116"/>
      <c r="IU60" s="117"/>
      <c r="IV60" s="116"/>
    </row>
    <row r="61" spans="1:256" x14ac:dyDescent="0.2">
      <c r="A61" s="126"/>
      <c r="B61" s="123"/>
      <c r="C61" s="124"/>
      <c r="D61" s="130"/>
      <c r="E61" s="126"/>
      <c r="F61" s="117"/>
      <c r="G61" s="116"/>
      <c r="H61" s="116"/>
      <c r="I61" s="117"/>
      <c r="J61" s="116"/>
      <c r="K61" s="116"/>
      <c r="L61" s="117"/>
      <c r="M61" s="116"/>
      <c r="N61" s="116"/>
      <c r="O61" s="117"/>
      <c r="P61" s="116"/>
      <c r="Q61" s="116"/>
      <c r="R61" s="117"/>
      <c r="S61" s="116"/>
      <c r="T61" s="116"/>
      <c r="U61" s="117"/>
      <c r="V61" s="116"/>
      <c r="W61" s="116"/>
      <c r="X61" s="117"/>
      <c r="Y61" s="116"/>
      <c r="Z61" s="116"/>
      <c r="AA61" s="117"/>
      <c r="AB61" s="116"/>
      <c r="AC61" s="116"/>
      <c r="AD61" s="117"/>
      <c r="AE61" s="116"/>
      <c r="AF61" s="116"/>
      <c r="AG61" s="117"/>
      <c r="AH61" s="116"/>
      <c r="AI61" s="116"/>
      <c r="AJ61" s="117"/>
      <c r="AK61" s="116"/>
      <c r="AL61" s="116"/>
      <c r="AM61" s="117"/>
      <c r="AN61" s="116"/>
      <c r="AO61" s="116"/>
      <c r="AP61" s="117"/>
      <c r="AQ61" s="116"/>
      <c r="AR61" s="116"/>
      <c r="AS61" s="117"/>
      <c r="AT61" s="116"/>
      <c r="AU61" s="116"/>
      <c r="AV61" s="117"/>
      <c r="AW61" s="116"/>
      <c r="AX61" s="116"/>
      <c r="AY61" s="117"/>
      <c r="AZ61" s="116"/>
      <c r="BA61" s="116"/>
      <c r="BB61" s="117"/>
      <c r="BC61" s="116"/>
      <c r="BD61" s="116"/>
      <c r="BE61" s="117"/>
      <c r="BF61" s="116"/>
      <c r="BG61" s="116"/>
      <c r="BH61" s="117"/>
      <c r="BI61" s="116"/>
      <c r="BJ61" s="116"/>
      <c r="BK61" s="117"/>
      <c r="BL61" s="116"/>
      <c r="BM61" s="116"/>
      <c r="BN61" s="117"/>
      <c r="BO61" s="116"/>
      <c r="BP61" s="116"/>
      <c r="BQ61" s="117"/>
      <c r="BR61" s="116"/>
      <c r="BS61" s="116"/>
      <c r="BT61" s="117"/>
      <c r="BU61" s="116"/>
      <c r="BV61" s="116"/>
      <c r="BW61" s="117"/>
      <c r="BX61" s="116"/>
      <c r="BY61" s="116"/>
      <c r="BZ61" s="117"/>
      <c r="CA61" s="116"/>
      <c r="CB61" s="116"/>
      <c r="CC61" s="117"/>
      <c r="CD61" s="116"/>
      <c r="CE61" s="116"/>
      <c r="CF61" s="117"/>
      <c r="CG61" s="116"/>
      <c r="CH61" s="116"/>
      <c r="CI61" s="117"/>
      <c r="CJ61" s="116"/>
      <c r="CK61" s="116"/>
      <c r="CL61" s="117"/>
      <c r="CM61" s="116"/>
      <c r="CN61" s="116"/>
      <c r="CO61" s="117"/>
      <c r="CP61" s="116"/>
      <c r="CQ61" s="116"/>
      <c r="CR61" s="117"/>
      <c r="CS61" s="116"/>
      <c r="CT61" s="116"/>
      <c r="CU61" s="117"/>
      <c r="CV61" s="116"/>
      <c r="CW61" s="116"/>
      <c r="CX61" s="117"/>
      <c r="CY61" s="116"/>
      <c r="CZ61" s="116"/>
      <c r="DA61" s="117"/>
      <c r="DB61" s="116"/>
      <c r="DC61" s="116"/>
      <c r="DD61" s="117"/>
      <c r="DE61" s="116"/>
      <c r="DF61" s="116"/>
      <c r="DG61" s="117"/>
      <c r="DH61" s="116"/>
      <c r="DI61" s="116"/>
      <c r="DJ61" s="117"/>
      <c r="DK61" s="116"/>
      <c r="DL61" s="116"/>
      <c r="DM61" s="117"/>
      <c r="DN61" s="116"/>
      <c r="DO61" s="116"/>
      <c r="DP61" s="117"/>
      <c r="DQ61" s="116"/>
      <c r="DR61" s="116"/>
      <c r="DS61" s="117"/>
      <c r="DT61" s="116"/>
      <c r="DU61" s="116"/>
      <c r="DV61" s="117"/>
      <c r="DW61" s="116"/>
      <c r="DX61" s="116"/>
      <c r="DY61" s="117"/>
      <c r="DZ61" s="116"/>
      <c r="EA61" s="116"/>
      <c r="EB61" s="117"/>
      <c r="EC61" s="116"/>
      <c r="ED61" s="116"/>
      <c r="EE61" s="117"/>
      <c r="EF61" s="116"/>
      <c r="EG61" s="116"/>
      <c r="EH61" s="117"/>
      <c r="EI61" s="116"/>
      <c r="EJ61" s="116"/>
      <c r="EK61" s="117"/>
      <c r="EL61" s="116"/>
      <c r="EM61" s="116"/>
      <c r="EN61" s="117"/>
      <c r="EO61" s="116"/>
      <c r="EP61" s="116"/>
      <c r="EQ61" s="117"/>
      <c r="ER61" s="116"/>
      <c r="ES61" s="116"/>
      <c r="ET61" s="117"/>
      <c r="EU61" s="116"/>
      <c r="EV61" s="116"/>
      <c r="EW61" s="117"/>
      <c r="EX61" s="116"/>
      <c r="EY61" s="116"/>
      <c r="EZ61" s="117"/>
      <c r="FA61" s="116"/>
      <c r="FB61" s="116"/>
      <c r="FC61" s="117"/>
      <c r="FD61" s="116"/>
      <c r="FE61" s="116"/>
      <c r="FF61" s="117"/>
      <c r="FG61" s="116"/>
      <c r="FH61" s="116"/>
      <c r="FI61" s="117"/>
      <c r="FJ61" s="116"/>
      <c r="FK61" s="116"/>
      <c r="FL61" s="117"/>
      <c r="FM61" s="116"/>
      <c r="FN61" s="116"/>
      <c r="FO61" s="117"/>
      <c r="FP61" s="116"/>
      <c r="FQ61" s="116"/>
      <c r="FR61" s="117"/>
      <c r="FS61" s="116"/>
      <c r="FT61" s="116"/>
      <c r="FU61" s="117"/>
      <c r="FV61" s="116"/>
      <c r="FW61" s="116"/>
      <c r="FX61" s="117"/>
      <c r="FY61" s="116"/>
      <c r="FZ61" s="116"/>
      <c r="GA61" s="117"/>
      <c r="GB61" s="116"/>
      <c r="GC61" s="116"/>
      <c r="GD61" s="117"/>
      <c r="GE61" s="116"/>
      <c r="GF61" s="116"/>
      <c r="GG61" s="117"/>
      <c r="GH61" s="116"/>
      <c r="GI61" s="116"/>
      <c r="GJ61" s="117"/>
      <c r="GK61" s="116"/>
      <c r="GL61" s="116"/>
      <c r="GM61" s="117"/>
      <c r="GN61" s="116"/>
      <c r="GO61" s="116"/>
      <c r="GP61" s="117"/>
      <c r="GQ61" s="116"/>
      <c r="GR61" s="116"/>
      <c r="GS61" s="117"/>
      <c r="GT61" s="116"/>
      <c r="GU61" s="116"/>
      <c r="GV61" s="117"/>
      <c r="GW61" s="116"/>
      <c r="GX61" s="116"/>
      <c r="GY61" s="117"/>
      <c r="GZ61" s="116"/>
      <c r="HA61" s="116"/>
      <c r="HB61" s="117"/>
      <c r="HC61" s="116"/>
      <c r="HD61" s="116"/>
      <c r="HE61" s="117"/>
      <c r="HF61" s="116"/>
      <c r="HG61" s="116"/>
      <c r="HH61" s="117"/>
      <c r="HI61" s="116"/>
      <c r="HJ61" s="116"/>
      <c r="HK61" s="117"/>
      <c r="HL61" s="116"/>
      <c r="HM61" s="116"/>
      <c r="HN61" s="117"/>
      <c r="HO61" s="116"/>
      <c r="HP61" s="116"/>
      <c r="HQ61" s="117"/>
      <c r="HR61" s="116"/>
      <c r="HS61" s="116"/>
      <c r="HT61" s="117"/>
      <c r="HU61" s="116"/>
      <c r="HV61" s="116"/>
      <c r="HW61" s="117"/>
      <c r="HX61" s="116"/>
      <c r="HY61" s="116"/>
      <c r="HZ61" s="117"/>
      <c r="IA61" s="116"/>
      <c r="IB61" s="116"/>
      <c r="IC61" s="117"/>
      <c r="ID61" s="116"/>
      <c r="IE61" s="116"/>
      <c r="IF61" s="117"/>
      <c r="IG61" s="116"/>
      <c r="IH61" s="116"/>
      <c r="II61" s="117"/>
      <c r="IJ61" s="116"/>
      <c r="IK61" s="116"/>
      <c r="IL61" s="117"/>
      <c r="IM61" s="116"/>
      <c r="IN61" s="116"/>
      <c r="IO61" s="117"/>
      <c r="IP61" s="116"/>
      <c r="IQ61" s="116"/>
      <c r="IR61" s="117"/>
      <c r="IS61" s="116"/>
      <c r="IT61" s="116"/>
      <c r="IU61" s="117"/>
      <c r="IV61" s="116"/>
    </row>
    <row r="62" spans="1:256" x14ac:dyDescent="0.2">
      <c r="A62" s="126"/>
      <c r="B62" s="123"/>
      <c r="C62" s="124"/>
      <c r="D62" s="130"/>
      <c r="E62" s="126"/>
      <c r="F62" s="117"/>
      <c r="G62" s="116"/>
      <c r="H62" s="116"/>
      <c r="I62" s="117"/>
      <c r="J62" s="116"/>
      <c r="K62" s="116"/>
      <c r="L62" s="117"/>
      <c r="M62" s="116"/>
      <c r="N62" s="116"/>
      <c r="O62" s="117"/>
      <c r="P62" s="116"/>
      <c r="Q62" s="116"/>
      <c r="R62" s="117"/>
      <c r="S62" s="116"/>
      <c r="T62" s="116"/>
      <c r="U62" s="117"/>
      <c r="V62" s="116"/>
      <c r="W62" s="116"/>
      <c r="X62" s="117"/>
      <c r="Y62" s="116"/>
      <c r="Z62" s="116"/>
      <c r="AA62" s="117"/>
      <c r="AB62" s="116"/>
      <c r="AC62" s="116"/>
      <c r="AD62" s="117"/>
      <c r="AE62" s="116"/>
      <c r="AF62" s="116"/>
      <c r="AG62" s="117"/>
      <c r="AH62" s="116"/>
      <c r="AI62" s="116"/>
      <c r="AJ62" s="117"/>
      <c r="AK62" s="116"/>
      <c r="AL62" s="116"/>
      <c r="AM62" s="117"/>
      <c r="AN62" s="116"/>
      <c r="AO62" s="116"/>
      <c r="AP62" s="117"/>
      <c r="AQ62" s="116"/>
      <c r="AR62" s="116"/>
      <c r="AS62" s="117"/>
      <c r="AT62" s="116"/>
      <c r="AU62" s="116"/>
      <c r="AV62" s="117"/>
      <c r="AW62" s="116"/>
      <c r="AX62" s="116"/>
      <c r="AY62" s="117"/>
      <c r="AZ62" s="116"/>
      <c r="BA62" s="116"/>
      <c r="BB62" s="117"/>
      <c r="BC62" s="116"/>
      <c r="BD62" s="116"/>
      <c r="BE62" s="117"/>
      <c r="BF62" s="116"/>
      <c r="BG62" s="116"/>
      <c r="BH62" s="117"/>
      <c r="BI62" s="116"/>
      <c r="BJ62" s="116"/>
      <c r="BK62" s="117"/>
      <c r="BL62" s="116"/>
      <c r="BM62" s="116"/>
      <c r="BN62" s="117"/>
      <c r="BO62" s="116"/>
      <c r="BP62" s="116"/>
      <c r="BQ62" s="117"/>
      <c r="BR62" s="116"/>
      <c r="BS62" s="116"/>
      <c r="BT62" s="117"/>
      <c r="BU62" s="116"/>
      <c r="BV62" s="116"/>
      <c r="BW62" s="117"/>
      <c r="BX62" s="116"/>
      <c r="BY62" s="116"/>
      <c r="BZ62" s="117"/>
      <c r="CA62" s="116"/>
      <c r="CB62" s="116"/>
      <c r="CC62" s="117"/>
      <c r="CD62" s="116"/>
      <c r="CE62" s="116"/>
      <c r="CF62" s="117"/>
      <c r="CG62" s="116"/>
      <c r="CH62" s="116"/>
      <c r="CI62" s="117"/>
      <c r="CJ62" s="116"/>
      <c r="CK62" s="116"/>
      <c r="CL62" s="117"/>
      <c r="CM62" s="116"/>
      <c r="CN62" s="116"/>
      <c r="CO62" s="117"/>
      <c r="CP62" s="116"/>
      <c r="CQ62" s="116"/>
      <c r="CR62" s="117"/>
      <c r="CS62" s="116"/>
      <c r="CT62" s="116"/>
      <c r="CU62" s="117"/>
      <c r="CV62" s="116"/>
      <c r="CW62" s="116"/>
      <c r="CX62" s="117"/>
      <c r="CY62" s="116"/>
      <c r="CZ62" s="116"/>
      <c r="DA62" s="117"/>
      <c r="DB62" s="116"/>
      <c r="DC62" s="116"/>
      <c r="DD62" s="117"/>
      <c r="DE62" s="116"/>
      <c r="DF62" s="116"/>
      <c r="DG62" s="117"/>
      <c r="DH62" s="116"/>
      <c r="DI62" s="116"/>
      <c r="DJ62" s="117"/>
      <c r="DK62" s="116"/>
      <c r="DL62" s="116"/>
      <c r="DM62" s="117"/>
      <c r="DN62" s="116"/>
      <c r="DO62" s="116"/>
      <c r="DP62" s="117"/>
      <c r="DQ62" s="116"/>
      <c r="DR62" s="116"/>
      <c r="DS62" s="117"/>
      <c r="DT62" s="116"/>
      <c r="DU62" s="116"/>
      <c r="DV62" s="117"/>
      <c r="DW62" s="116"/>
      <c r="DX62" s="116"/>
      <c r="DY62" s="117"/>
      <c r="DZ62" s="116"/>
      <c r="EA62" s="116"/>
      <c r="EB62" s="117"/>
      <c r="EC62" s="116"/>
      <c r="ED62" s="116"/>
      <c r="EE62" s="117"/>
      <c r="EF62" s="116"/>
      <c r="EG62" s="116"/>
      <c r="EH62" s="117"/>
      <c r="EI62" s="116"/>
      <c r="EJ62" s="116"/>
      <c r="EK62" s="117"/>
      <c r="EL62" s="116"/>
      <c r="EM62" s="116"/>
      <c r="EN62" s="117"/>
      <c r="EO62" s="116"/>
      <c r="EP62" s="116"/>
      <c r="EQ62" s="117"/>
      <c r="ER62" s="116"/>
      <c r="ES62" s="116"/>
      <c r="ET62" s="117"/>
      <c r="EU62" s="116"/>
      <c r="EV62" s="116"/>
      <c r="EW62" s="117"/>
      <c r="EX62" s="116"/>
      <c r="EY62" s="116"/>
      <c r="EZ62" s="117"/>
      <c r="FA62" s="116"/>
      <c r="FB62" s="116"/>
      <c r="FC62" s="117"/>
      <c r="FD62" s="116"/>
      <c r="FE62" s="116"/>
      <c r="FF62" s="117"/>
      <c r="FG62" s="116"/>
      <c r="FH62" s="116"/>
      <c r="FI62" s="117"/>
      <c r="FJ62" s="116"/>
      <c r="FK62" s="116"/>
      <c r="FL62" s="117"/>
      <c r="FM62" s="116"/>
      <c r="FN62" s="116"/>
      <c r="FO62" s="117"/>
      <c r="FP62" s="116"/>
      <c r="FQ62" s="116"/>
      <c r="FR62" s="117"/>
      <c r="FS62" s="116"/>
      <c r="FT62" s="116"/>
      <c r="FU62" s="117"/>
      <c r="FV62" s="116"/>
      <c r="FW62" s="116"/>
      <c r="FX62" s="117"/>
      <c r="FY62" s="116"/>
      <c r="FZ62" s="116"/>
      <c r="GA62" s="117"/>
      <c r="GB62" s="116"/>
      <c r="GC62" s="116"/>
      <c r="GD62" s="117"/>
      <c r="GE62" s="116"/>
      <c r="GF62" s="116"/>
      <c r="GG62" s="117"/>
      <c r="GH62" s="116"/>
      <c r="GI62" s="116"/>
      <c r="GJ62" s="117"/>
      <c r="GK62" s="116"/>
      <c r="GL62" s="116"/>
      <c r="GM62" s="117"/>
      <c r="GN62" s="116"/>
      <c r="GO62" s="116"/>
      <c r="GP62" s="117"/>
      <c r="GQ62" s="116"/>
      <c r="GR62" s="116"/>
      <c r="GS62" s="117"/>
      <c r="GT62" s="116"/>
      <c r="GU62" s="116"/>
      <c r="GV62" s="117"/>
      <c r="GW62" s="116"/>
      <c r="GX62" s="116"/>
      <c r="GY62" s="117"/>
      <c r="GZ62" s="116"/>
      <c r="HA62" s="116"/>
      <c r="HB62" s="117"/>
      <c r="HC62" s="116"/>
      <c r="HD62" s="116"/>
      <c r="HE62" s="117"/>
      <c r="HF62" s="116"/>
      <c r="HG62" s="116"/>
      <c r="HH62" s="117"/>
      <c r="HI62" s="116"/>
      <c r="HJ62" s="116"/>
      <c r="HK62" s="117"/>
      <c r="HL62" s="116"/>
      <c r="HM62" s="116"/>
      <c r="HN62" s="117"/>
      <c r="HO62" s="116"/>
      <c r="HP62" s="116"/>
      <c r="HQ62" s="117"/>
      <c r="HR62" s="116"/>
      <c r="HS62" s="116"/>
      <c r="HT62" s="117"/>
      <c r="HU62" s="116"/>
      <c r="HV62" s="116"/>
      <c r="HW62" s="117"/>
      <c r="HX62" s="116"/>
      <c r="HY62" s="116"/>
      <c r="HZ62" s="117"/>
      <c r="IA62" s="116"/>
      <c r="IB62" s="116"/>
      <c r="IC62" s="117"/>
      <c r="ID62" s="116"/>
      <c r="IE62" s="116"/>
      <c r="IF62" s="117"/>
      <c r="IG62" s="116"/>
      <c r="IH62" s="116"/>
      <c r="II62" s="117"/>
      <c r="IJ62" s="116"/>
      <c r="IK62" s="116"/>
      <c r="IL62" s="117"/>
      <c r="IM62" s="116"/>
      <c r="IN62" s="116"/>
      <c r="IO62" s="117"/>
      <c r="IP62" s="116"/>
      <c r="IQ62" s="116"/>
      <c r="IR62" s="117"/>
      <c r="IS62" s="116"/>
      <c r="IT62" s="116"/>
      <c r="IU62" s="117"/>
      <c r="IV62" s="116"/>
    </row>
    <row r="63" spans="1:256" x14ac:dyDescent="0.2">
      <c r="A63" s="126"/>
      <c r="B63" s="123"/>
      <c r="C63" s="124"/>
      <c r="D63" s="130"/>
      <c r="E63" s="126"/>
      <c r="F63" s="117"/>
      <c r="G63" s="116"/>
      <c r="H63" s="116"/>
      <c r="I63" s="117"/>
      <c r="J63" s="116"/>
      <c r="K63" s="116"/>
      <c r="L63" s="117"/>
      <c r="M63" s="116"/>
      <c r="N63" s="116"/>
      <c r="O63" s="117"/>
      <c r="P63" s="116"/>
      <c r="Q63" s="116"/>
      <c r="R63" s="117"/>
      <c r="S63" s="116"/>
      <c r="T63" s="116"/>
      <c r="U63" s="117"/>
      <c r="V63" s="116"/>
      <c r="W63" s="116"/>
      <c r="X63" s="117"/>
      <c r="Y63" s="116"/>
      <c r="Z63" s="116"/>
      <c r="AA63" s="117"/>
      <c r="AB63" s="116"/>
      <c r="AC63" s="116"/>
      <c r="AD63" s="117"/>
      <c r="AE63" s="116"/>
      <c r="AF63" s="116"/>
      <c r="AG63" s="117"/>
      <c r="AH63" s="116"/>
      <c r="AI63" s="116"/>
      <c r="AJ63" s="117"/>
      <c r="AK63" s="116"/>
      <c r="AL63" s="116"/>
      <c r="AM63" s="117"/>
      <c r="AN63" s="116"/>
      <c r="AO63" s="116"/>
      <c r="AP63" s="117"/>
      <c r="AQ63" s="116"/>
      <c r="AR63" s="116"/>
      <c r="AS63" s="117"/>
      <c r="AT63" s="116"/>
      <c r="AU63" s="116"/>
      <c r="AV63" s="117"/>
      <c r="AW63" s="116"/>
      <c r="AX63" s="116"/>
      <c r="AY63" s="117"/>
      <c r="AZ63" s="116"/>
      <c r="BA63" s="116"/>
      <c r="BB63" s="117"/>
      <c r="BC63" s="116"/>
      <c r="BD63" s="116"/>
      <c r="BE63" s="117"/>
      <c r="BF63" s="116"/>
      <c r="BG63" s="116"/>
      <c r="BH63" s="117"/>
      <c r="BI63" s="116"/>
      <c r="BJ63" s="116"/>
      <c r="BK63" s="117"/>
      <c r="BL63" s="116"/>
      <c r="BM63" s="116"/>
      <c r="BN63" s="117"/>
      <c r="BO63" s="116"/>
      <c r="BP63" s="116"/>
      <c r="BQ63" s="117"/>
      <c r="BR63" s="116"/>
      <c r="BS63" s="116"/>
      <c r="BT63" s="117"/>
      <c r="BU63" s="116"/>
      <c r="BV63" s="116"/>
      <c r="BW63" s="117"/>
      <c r="BX63" s="116"/>
      <c r="BY63" s="116"/>
      <c r="BZ63" s="117"/>
      <c r="CA63" s="116"/>
      <c r="CB63" s="116"/>
      <c r="CC63" s="117"/>
      <c r="CD63" s="116"/>
      <c r="CE63" s="116"/>
      <c r="CF63" s="117"/>
      <c r="CG63" s="116"/>
      <c r="CH63" s="116"/>
      <c r="CI63" s="117"/>
      <c r="CJ63" s="116"/>
      <c r="CK63" s="116"/>
      <c r="CL63" s="117"/>
      <c r="CM63" s="116"/>
      <c r="CN63" s="116"/>
      <c r="CO63" s="117"/>
      <c r="CP63" s="116"/>
      <c r="CQ63" s="116"/>
      <c r="CR63" s="117"/>
      <c r="CS63" s="116"/>
      <c r="CT63" s="116"/>
      <c r="CU63" s="117"/>
      <c r="CV63" s="116"/>
      <c r="CW63" s="116"/>
      <c r="CX63" s="117"/>
      <c r="CY63" s="116"/>
      <c r="CZ63" s="116"/>
      <c r="DA63" s="117"/>
      <c r="DB63" s="116"/>
      <c r="DC63" s="116"/>
      <c r="DD63" s="117"/>
      <c r="DE63" s="116"/>
      <c r="DF63" s="116"/>
      <c r="DG63" s="117"/>
      <c r="DH63" s="116"/>
      <c r="DI63" s="116"/>
      <c r="DJ63" s="117"/>
      <c r="DK63" s="116"/>
      <c r="DL63" s="116"/>
      <c r="DM63" s="117"/>
      <c r="DN63" s="116"/>
      <c r="DO63" s="116"/>
      <c r="DP63" s="117"/>
      <c r="DQ63" s="116"/>
      <c r="DR63" s="116"/>
      <c r="DS63" s="117"/>
      <c r="DT63" s="116"/>
      <c r="DU63" s="116"/>
      <c r="DV63" s="117"/>
      <c r="DW63" s="116"/>
      <c r="DX63" s="116"/>
      <c r="DY63" s="117"/>
      <c r="DZ63" s="116"/>
      <c r="EA63" s="116"/>
      <c r="EB63" s="117"/>
      <c r="EC63" s="116"/>
      <c r="ED63" s="116"/>
      <c r="EE63" s="117"/>
      <c r="EF63" s="116"/>
      <c r="EG63" s="116"/>
      <c r="EH63" s="117"/>
      <c r="EI63" s="116"/>
      <c r="EJ63" s="116"/>
      <c r="EK63" s="117"/>
      <c r="EL63" s="116"/>
      <c r="EM63" s="116"/>
      <c r="EN63" s="117"/>
      <c r="EO63" s="116"/>
      <c r="EP63" s="116"/>
      <c r="EQ63" s="117"/>
      <c r="ER63" s="116"/>
      <c r="ES63" s="116"/>
      <c r="ET63" s="117"/>
      <c r="EU63" s="116"/>
      <c r="EV63" s="116"/>
      <c r="EW63" s="117"/>
      <c r="EX63" s="116"/>
      <c r="EY63" s="116"/>
      <c r="EZ63" s="117"/>
      <c r="FA63" s="116"/>
      <c r="FB63" s="116"/>
      <c r="FC63" s="117"/>
      <c r="FD63" s="116"/>
      <c r="FE63" s="116"/>
      <c r="FF63" s="117"/>
      <c r="FG63" s="116"/>
      <c r="FH63" s="116"/>
      <c r="FI63" s="117"/>
      <c r="FJ63" s="116"/>
      <c r="FK63" s="116"/>
      <c r="FL63" s="117"/>
      <c r="FM63" s="116"/>
      <c r="FN63" s="116"/>
      <c r="FO63" s="117"/>
      <c r="FP63" s="116"/>
      <c r="FQ63" s="116"/>
      <c r="FR63" s="117"/>
      <c r="FS63" s="116"/>
      <c r="FT63" s="116"/>
      <c r="FU63" s="117"/>
      <c r="FV63" s="116"/>
      <c r="FW63" s="116"/>
      <c r="FX63" s="117"/>
      <c r="FY63" s="116"/>
      <c r="FZ63" s="116"/>
      <c r="GA63" s="117"/>
      <c r="GB63" s="116"/>
      <c r="GC63" s="116"/>
      <c r="GD63" s="117"/>
      <c r="GE63" s="116"/>
      <c r="GF63" s="116"/>
      <c r="GG63" s="117"/>
      <c r="GH63" s="116"/>
      <c r="GI63" s="116"/>
      <c r="GJ63" s="117"/>
      <c r="GK63" s="116"/>
      <c r="GL63" s="116"/>
      <c r="GM63" s="117"/>
      <c r="GN63" s="116"/>
      <c r="GO63" s="116"/>
      <c r="GP63" s="117"/>
      <c r="GQ63" s="116"/>
      <c r="GR63" s="116"/>
      <c r="GS63" s="117"/>
      <c r="GT63" s="116"/>
      <c r="GU63" s="116"/>
      <c r="GV63" s="117"/>
      <c r="GW63" s="116"/>
      <c r="GX63" s="116"/>
      <c r="GY63" s="117"/>
      <c r="GZ63" s="116"/>
      <c r="HA63" s="116"/>
      <c r="HB63" s="117"/>
      <c r="HC63" s="116"/>
      <c r="HD63" s="116"/>
      <c r="HE63" s="117"/>
      <c r="HF63" s="116"/>
      <c r="HG63" s="116"/>
      <c r="HH63" s="117"/>
      <c r="HI63" s="116"/>
      <c r="HJ63" s="116"/>
      <c r="HK63" s="117"/>
      <c r="HL63" s="116"/>
      <c r="HM63" s="116"/>
      <c r="HN63" s="117"/>
      <c r="HO63" s="116"/>
      <c r="HP63" s="116"/>
      <c r="HQ63" s="117"/>
      <c r="HR63" s="116"/>
      <c r="HS63" s="116"/>
      <c r="HT63" s="117"/>
      <c r="HU63" s="116"/>
      <c r="HV63" s="116"/>
      <c r="HW63" s="117"/>
      <c r="HX63" s="116"/>
      <c r="HY63" s="116"/>
      <c r="HZ63" s="117"/>
      <c r="IA63" s="116"/>
      <c r="IB63" s="116"/>
      <c r="IC63" s="117"/>
      <c r="ID63" s="116"/>
      <c r="IE63" s="116"/>
      <c r="IF63" s="117"/>
      <c r="IG63" s="116"/>
      <c r="IH63" s="116"/>
      <c r="II63" s="117"/>
      <c r="IJ63" s="116"/>
      <c r="IK63" s="116"/>
      <c r="IL63" s="117"/>
      <c r="IM63" s="116"/>
      <c r="IN63" s="116"/>
      <c r="IO63" s="117"/>
      <c r="IP63" s="116"/>
      <c r="IQ63" s="116"/>
      <c r="IR63" s="117"/>
      <c r="IS63" s="116"/>
      <c r="IT63" s="116"/>
      <c r="IU63" s="117"/>
      <c r="IV63" s="116"/>
    </row>
    <row r="64" spans="1:256" x14ac:dyDescent="0.2">
      <c r="A64" s="126"/>
      <c r="B64" s="123"/>
      <c r="C64" s="124"/>
      <c r="D64" s="130"/>
      <c r="E64" s="126"/>
      <c r="F64" s="117"/>
      <c r="G64" s="116"/>
      <c r="H64" s="116"/>
      <c r="I64" s="117"/>
      <c r="J64" s="116"/>
      <c r="K64" s="116"/>
      <c r="L64" s="117"/>
      <c r="M64" s="116"/>
      <c r="N64" s="116"/>
      <c r="O64" s="117"/>
      <c r="P64" s="116"/>
      <c r="Q64" s="116"/>
      <c r="R64" s="117"/>
      <c r="S64" s="116"/>
      <c r="T64" s="116"/>
      <c r="U64" s="117"/>
      <c r="V64" s="116"/>
      <c r="W64" s="116"/>
      <c r="X64" s="117"/>
      <c r="Y64" s="116"/>
      <c r="Z64" s="116"/>
      <c r="AA64" s="117"/>
      <c r="AB64" s="116"/>
      <c r="AC64" s="116"/>
      <c r="AD64" s="117"/>
      <c r="AE64" s="116"/>
      <c r="AF64" s="116"/>
      <c r="AG64" s="117"/>
      <c r="AH64" s="116"/>
      <c r="AI64" s="116"/>
      <c r="AJ64" s="117"/>
      <c r="AK64" s="116"/>
      <c r="AL64" s="116"/>
      <c r="AM64" s="117"/>
      <c r="AN64" s="116"/>
      <c r="AO64" s="116"/>
      <c r="AP64" s="117"/>
      <c r="AQ64" s="116"/>
      <c r="AR64" s="116"/>
      <c r="AS64" s="117"/>
      <c r="AT64" s="116"/>
      <c r="AU64" s="116"/>
      <c r="AV64" s="117"/>
      <c r="AW64" s="116"/>
      <c r="AX64" s="116"/>
      <c r="AY64" s="117"/>
      <c r="AZ64" s="116"/>
      <c r="BA64" s="116"/>
      <c r="BB64" s="117"/>
      <c r="BC64" s="116"/>
      <c r="BD64" s="116"/>
      <c r="BE64" s="117"/>
      <c r="BF64" s="116"/>
      <c r="BG64" s="116"/>
      <c r="BH64" s="117"/>
      <c r="BI64" s="116"/>
      <c r="BJ64" s="116"/>
      <c r="BK64" s="117"/>
      <c r="BL64" s="116"/>
      <c r="BM64" s="116"/>
      <c r="BN64" s="117"/>
      <c r="BO64" s="116"/>
      <c r="BP64" s="116"/>
      <c r="BQ64" s="117"/>
      <c r="BR64" s="116"/>
      <c r="BS64" s="116"/>
      <c r="BT64" s="117"/>
      <c r="BU64" s="116"/>
      <c r="BV64" s="116"/>
      <c r="BW64" s="117"/>
      <c r="BX64" s="116"/>
      <c r="BY64" s="116"/>
      <c r="BZ64" s="117"/>
      <c r="CA64" s="116"/>
      <c r="CB64" s="116"/>
      <c r="CC64" s="117"/>
      <c r="CD64" s="116"/>
      <c r="CE64" s="116"/>
      <c r="CF64" s="117"/>
      <c r="CG64" s="116"/>
      <c r="CH64" s="116"/>
      <c r="CI64" s="117"/>
      <c r="CJ64" s="116"/>
      <c r="CK64" s="116"/>
      <c r="CL64" s="117"/>
      <c r="CM64" s="116"/>
      <c r="CN64" s="116"/>
      <c r="CO64" s="117"/>
      <c r="CP64" s="116"/>
      <c r="CQ64" s="116"/>
      <c r="CR64" s="117"/>
      <c r="CS64" s="116"/>
      <c r="CT64" s="116"/>
      <c r="CU64" s="117"/>
      <c r="CV64" s="116"/>
      <c r="CW64" s="116"/>
      <c r="CX64" s="117"/>
      <c r="CY64" s="116"/>
      <c r="CZ64" s="116"/>
      <c r="DA64" s="117"/>
      <c r="DB64" s="116"/>
      <c r="DC64" s="116"/>
      <c r="DD64" s="117"/>
      <c r="DE64" s="116"/>
      <c r="DF64" s="116"/>
      <c r="DG64" s="117"/>
      <c r="DH64" s="116"/>
      <c r="DI64" s="116"/>
      <c r="DJ64" s="117"/>
      <c r="DK64" s="116"/>
      <c r="DL64" s="116"/>
      <c r="DM64" s="117"/>
      <c r="DN64" s="116"/>
      <c r="DO64" s="116"/>
      <c r="DP64" s="117"/>
      <c r="DQ64" s="116"/>
      <c r="DR64" s="116"/>
      <c r="DS64" s="117"/>
      <c r="DT64" s="116"/>
      <c r="DU64" s="116"/>
      <c r="DV64" s="117"/>
      <c r="DW64" s="116"/>
      <c r="DX64" s="116"/>
      <c r="DY64" s="117"/>
      <c r="DZ64" s="116"/>
      <c r="EA64" s="116"/>
      <c r="EB64" s="117"/>
      <c r="EC64" s="116"/>
      <c r="ED64" s="116"/>
      <c r="EE64" s="117"/>
      <c r="EF64" s="116"/>
      <c r="EG64" s="116"/>
      <c r="EH64" s="117"/>
      <c r="EI64" s="116"/>
      <c r="EJ64" s="116"/>
      <c r="EK64" s="117"/>
      <c r="EL64" s="116"/>
      <c r="EM64" s="116"/>
      <c r="EN64" s="117"/>
      <c r="EO64" s="116"/>
      <c r="EP64" s="116"/>
      <c r="EQ64" s="117"/>
      <c r="ER64" s="116"/>
      <c r="ES64" s="116"/>
      <c r="ET64" s="117"/>
      <c r="EU64" s="116"/>
      <c r="EV64" s="116"/>
      <c r="EW64" s="117"/>
      <c r="EX64" s="116"/>
      <c r="EY64" s="116"/>
      <c r="EZ64" s="117"/>
      <c r="FA64" s="116"/>
      <c r="FB64" s="116"/>
      <c r="FC64" s="117"/>
      <c r="FD64" s="116"/>
      <c r="FE64" s="116"/>
      <c r="FF64" s="117"/>
      <c r="FG64" s="116"/>
      <c r="FH64" s="116"/>
      <c r="FI64" s="117"/>
      <c r="FJ64" s="116"/>
      <c r="FK64" s="116"/>
      <c r="FL64" s="117"/>
      <c r="FM64" s="116"/>
      <c r="FN64" s="116"/>
      <c r="FO64" s="117"/>
      <c r="FP64" s="116"/>
      <c r="FQ64" s="116"/>
      <c r="FR64" s="117"/>
      <c r="FS64" s="116"/>
      <c r="FT64" s="116"/>
      <c r="FU64" s="117"/>
      <c r="FV64" s="116"/>
      <c r="FW64" s="116"/>
      <c r="FX64" s="117"/>
      <c r="FY64" s="116"/>
      <c r="FZ64" s="116"/>
      <c r="GA64" s="117"/>
      <c r="GB64" s="116"/>
      <c r="GC64" s="116"/>
      <c r="GD64" s="117"/>
      <c r="GE64" s="116"/>
      <c r="GF64" s="116"/>
      <c r="GG64" s="117"/>
      <c r="GH64" s="116"/>
      <c r="GI64" s="116"/>
      <c r="GJ64" s="117"/>
      <c r="GK64" s="116"/>
      <c r="GL64" s="116"/>
      <c r="GM64" s="117"/>
      <c r="GN64" s="116"/>
      <c r="GO64" s="116"/>
      <c r="GP64" s="117"/>
      <c r="GQ64" s="116"/>
      <c r="GR64" s="116"/>
      <c r="GS64" s="117"/>
      <c r="GT64" s="116"/>
      <c r="GU64" s="116"/>
      <c r="GV64" s="117"/>
      <c r="GW64" s="116"/>
      <c r="GX64" s="116"/>
      <c r="GY64" s="117"/>
      <c r="GZ64" s="116"/>
      <c r="HA64" s="116"/>
      <c r="HB64" s="117"/>
      <c r="HC64" s="116"/>
      <c r="HD64" s="116"/>
      <c r="HE64" s="117"/>
      <c r="HF64" s="116"/>
      <c r="HG64" s="116"/>
      <c r="HH64" s="117"/>
      <c r="HI64" s="116"/>
      <c r="HJ64" s="116"/>
      <c r="HK64" s="117"/>
      <c r="HL64" s="116"/>
      <c r="HM64" s="116"/>
      <c r="HN64" s="117"/>
      <c r="HO64" s="116"/>
      <c r="HP64" s="116"/>
      <c r="HQ64" s="117"/>
      <c r="HR64" s="116"/>
      <c r="HS64" s="116"/>
      <c r="HT64" s="117"/>
      <c r="HU64" s="116"/>
      <c r="HV64" s="116"/>
      <c r="HW64" s="117"/>
      <c r="HX64" s="116"/>
      <c r="HY64" s="116"/>
      <c r="HZ64" s="117"/>
      <c r="IA64" s="116"/>
      <c r="IB64" s="116"/>
      <c r="IC64" s="117"/>
      <c r="ID64" s="116"/>
      <c r="IE64" s="116"/>
      <c r="IF64" s="117"/>
      <c r="IG64" s="116"/>
      <c r="IH64" s="116"/>
      <c r="II64" s="117"/>
      <c r="IJ64" s="116"/>
      <c r="IK64" s="116"/>
      <c r="IL64" s="117"/>
      <c r="IM64" s="116"/>
      <c r="IN64" s="116"/>
      <c r="IO64" s="117"/>
      <c r="IP64" s="116"/>
      <c r="IQ64" s="116"/>
      <c r="IR64" s="117"/>
      <c r="IS64" s="116"/>
      <c r="IT64" s="116"/>
      <c r="IU64" s="117"/>
      <c r="IV64" s="116"/>
    </row>
    <row r="65" spans="1:256" x14ac:dyDescent="0.2">
      <c r="A65" s="126"/>
      <c r="B65" s="123"/>
      <c r="C65" s="124"/>
      <c r="D65" s="130"/>
      <c r="E65" s="126"/>
      <c r="F65" s="117"/>
      <c r="G65" s="116"/>
      <c r="H65" s="116"/>
      <c r="I65" s="117"/>
      <c r="J65" s="116"/>
      <c r="K65" s="116"/>
      <c r="L65" s="117"/>
      <c r="M65" s="116"/>
      <c r="N65" s="116"/>
      <c r="O65" s="117"/>
      <c r="P65" s="116"/>
      <c r="Q65" s="116"/>
      <c r="R65" s="117"/>
      <c r="S65" s="116"/>
      <c r="T65" s="116"/>
      <c r="U65" s="117"/>
      <c r="V65" s="116"/>
      <c r="W65" s="116"/>
      <c r="X65" s="117"/>
      <c r="Y65" s="116"/>
      <c r="Z65" s="116"/>
      <c r="AA65" s="117"/>
      <c r="AB65" s="116"/>
      <c r="AC65" s="116"/>
      <c r="AD65" s="117"/>
      <c r="AE65" s="116"/>
      <c r="AF65" s="116"/>
      <c r="AG65" s="117"/>
      <c r="AH65" s="116"/>
      <c r="AI65" s="116"/>
      <c r="AJ65" s="117"/>
      <c r="AK65" s="116"/>
      <c r="AL65" s="116"/>
      <c r="AM65" s="117"/>
      <c r="AN65" s="116"/>
      <c r="AO65" s="116"/>
      <c r="AP65" s="117"/>
      <c r="AQ65" s="116"/>
      <c r="AR65" s="116"/>
      <c r="AS65" s="117"/>
      <c r="AT65" s="116"/>
      <c r="AU65" s="116"/>
      <c r="AV65" s="117"/>
      <c r="AW65" s="116"/>
      <c r="AX65" s="116"/>
      <c r="AY65" s="117"/>
      <c r="AZ65" s="116"/>
      <c r="BA65" s="116"/>
      <c r="BB65" s="117"/>
      <c r="BC65" s="116"/>
      <c r="BD65" s="116"/>
      <c r="BE65" s="117"/>
      <c r="BF65" s="116"/>
      <c r="BG65" s="116"/>
      <c r="BH65" s="117"/>
      <c r="BI65" s="116"/>
      <c r="BJ65" s="116"/>
      <c r="BK65" s="117"/>
      <c r="BL65" s="116"/>
      <c r="BM65" s="116"/>
      <c r="BN65" s="117"/>
      <c r="BO65" s="116"/>
      <c r="BP65" s="116"/>
      <c r="BQ65" s="117"/>
      <c r="BR65" s="116"/>
      <c r="BS65" s="116"/>
      <c r="BT65" s="117"/>
      <c r="BU65" s="116"/>
      <c r="BV65" s="116"/>
      <c r="BW65" s="117"/>
      <c r="BX65" s="116"/>
      <c r="BY65" s="116"/>
      <c r="BZ65" s="117"/>
      <c r="CA65" s="116"/>
      <c r="CB65" s="116"/>
      <c r="CC65" s="117"/>
      <c r="CD65" s="116"/>
      <c r="CE65" s="116"/>
      <c r="CF65" s="117"/>
      <c r="CG65" s="116"/>
      <c r="CH65" s="116"/>
      <c r="CI65" s="117"/>
      <c r="CJ65" s="116"/>
      <c r="CK65" s="116"/>
      <c r="CL65" s="117"/>
      <c r="CM65" s="116"/>
      <c r="CN65" s="116"/>
      <c r="CO65" s="117"/>
      <c r="CP65" s="116"/>
      <c r="CQ65" s="116"/>
      <c r="CR65" s="117"/>
      <c r="CS65" s="116"/>
      <c r="CT65" s="116"/>
      <c r="CU65" s="117"/>
      <c r="CV65" s="116"/>
      <c r="CW65" s="116"/>
      <c r="CX65" s="117"/>
      <c r="CY65" s="116"/>
      <c r="CZ65" s="116"/>
      <c r="DA65" s="117"/>
      <c r="DB65" s="116"/>
      <c r="DC65" s="116"/>
      <c r="DD65" s="117"/>
      <c r="DE65" s="116"/>
      <c r="DF65" s="116"/>
      <c r="DG65" s="117"/>
      <c r="DH65" s="116"/>
      <c r="DI65" s="116"/>
      <c r="DJ65" s="117"/>
      <c r="DK65" s="116"/>
      <c r="DL65" s="116"/>
      <c r="DM65" s="117"/>
      <c r="DN65" s="116"/>
      <c r="DO65" s="116"/>
      <c r="DP65" s="117"/>
      <c r="DQ65" s="116"/>
      <c r="DR65" s="116"/>
      <c r="DS65" s="117"/>
      <c r="DT65" s="116"/>
      <c r="DU65" s="116"/>
      <c r="DV65" s="117"/>
      <c r="DW65" s="116"/>
      <c r="DX65" s="116"/>
      <c r="DY65" s="117"/>
      <c r="DZ65" s="116"/>
      <c r="EA65" s="116"/>
      <c r="EB65" s="117"/>
      <c r="EC65" s="116"/>
      <c r="ED65" s="116"/>
      <c r="EE65" s="117"/>
      <c r="EF65" s="116"/>
      <c r="EG65" s="116"/>
      <c r="EH65" s="117"/>
      <c r="EI65" s="116"/>
      <c r="EJ65" s="116"/>
      <c r="EK65" s="117"/>
      <c r="EL65" s="116"/>
      <c r="EM65" s="116"/>
      <c r="EN65" s="117"/>
      <c r="EO65" s="116"/>
      <c r="EP65" s="116"/>
      <c r="EQ65" s="117"/>
      <c r="ER65" s="116"/>
      <c r="ES65" s="116"/>
      <c r="ET65" s="117"/>
      <c r="EU65" s="116"/>
      <c r="EV65" s="116"/>
      <c r="EW65" s="117"/>
      <c r="EX65" s="116"/>
      <c r="EY65" s="116"/>
      <c r="EZ65" s="117"/>
      <c r="FA65" s="116"/>
      <c r="FB65" s="116"/>
      <c r="FC65" s="117"/>
      <c r="FD65" s="116"/>
      <c r="FE65" s="116"/>
      <c r="FF65" s="117"/>
      <c r="FG65" s="116"/>
      <c r="FH65" s="116"/>
      <c r="FI65" s="117"/>
      <c r="FJ65" s="116"/>
      <c r="FK65" s="116"/>
      <c r="FL65" s="117"/>
      <c r="FM65" s="116"/>
      <c r="FN65" s="116"/>
      <c r="FO65" s="117"/>
      <c r="FP65" s="116"/>
      <c r="FQ65" s="116"/>
      <c r="FR65" s="117"/>
      <c r="FS65" s="116"/>
      <c r="FT65" s="116"/>
      <c r="FU65" s="117"/>
      <c r="FV65" s="116"/>
      <c r="FW65" s="116"/>
      <c r="FX65" s="117"/>
      <c r="FY65" s="116"/>
      <c r="FZ65" s="116"/>
      <c r="GA65" s="117"/>
      <c r="GB65" s="116"/>
      <c r="GC65" s="116"/>
      <c r="GD65" s="117"/>
      <c r="GE65" s="116"/>
      <c r="GF65" s="116"/>
      <c r="GG65" s="117"/>
      <c r="GH65" s="116"/>
      <c r="GI65" s="116"/>
      <c r="GJ65" s="117"/>
      <c r="GK65" s="116"/>
      <c r="GL65" s="116"/>
      <c r="GM65" s="117"/>
      <c r="GN65" s="116"/>
      <c r="GO65" s="116"/>
      <c r="GP65" s="117"/>
      <c r="GQ65" s="116"/>
      <c r="GR65" s="116"/>
      <c r="GS65" s="117"/>
      <c r="GT65" s="116"/>
      <c r="GU65" s="116"/>
      <c r="GV65" s="117"/>
      <c r="GW65" s="116"/>
      <c r="GX65" s="116"/>
      <c r="GY65" s="117"/>
      <c r="GZ65" s="116"/>
      <c r="HA65" s="116"/>
      <c r="HB65" s="117"/>
      <c r="HC65" s="116"/>
      <c r="HD65" s="116"/>
      <c r="HE65" s="117"/>
      <c r="HF65" s="116"/>
      <c r="HG65" s="116"/>
      <c r="HH65" s="117"/>
      <c r="HI65" s="116"/>
      <c r="HJ65" s="116"/>
      <c r="HK65" s="117"/>
      <c r="HL65" s="116"/>
      <c r="HM65" s="116"/>
      <c r="HN65" s="117"/>
      <c r="HO65" s="116"/>
      <c r="HP65" s="116"/>
      <c r="HQ65" s="117"/>
      <c r="HR65" s="116"/>
      <c r="HS65" s="116"/>
      <c r="HT65" s="117"/>
      <c r="HU65" s="116"/>
      <c r="HV65" s="116"/>
      <c r="HW65" s="117"/>
      <c r="HX65" s="116"/>
      <c r="HY65" s="116"/>
      <c r="HZ65" s="117"/>
      <c r="IA65" s="116"/>
      <c r="IB65" s="116"/>
      <c r="IC65" s="117"/>
      <c r="ID65" s="116"/>
      <c r="IE65" s="116"/>
      <c r="IF65" s="117"/>
      <c r="IG65" s="116"/>
      <c r="IH65" s="116"/>
      <c r="II65" s="117"/>
      <c r="IJ65" s="116"/>
      <c r="IK65" s="116"/>
      <c r="IL65" s="117"/>
      <c r="IM65" s="116"/>
      <c r="IN65" s="116"/>
      <c r="IO65" s="117"/>
      <c r="IP65" s="116"/>
      <c r="IQ65" s="116"/>
      <c r="IR65" s="117"/>
      <c r="IS65" s="116"/>
      <c r="IT65" s="116"/>
      <c r="IU65" s="117"/>
      <c r="IV65" s="116"/>
    </row>
    <row r="66" spans="1:256" x14ac:dyDescent="0.2">
      <c r="A66" s="126"/>
      <c r="B66" s="123"/>
      <c r="C66" s="124"/>
      <c r="D66" s="130"/>
      <c r="E66" s="126"/>
      <c r="F66" s="117"/>
      <c r="G66" s="116"/>
      <c r="H66" s="116"/>
      <c r="I66" s="117"/>
      <c r="J66" s="116"/>
      <c r="K66" s="116"/>
      <c r="L66" s="117"/>
      <c r="M66" s="116"/>
      <c r="N66" s="116"/>
      <c r="O66" s="117"/>
      <c r="P66" s="116"/>
      <c r="Q66" s="116"/>
      <c r="R66" s="117"/>
      <c r="S66" s="116"/>
      <c r="T66" s="116"/>
      <c r="U66" s="117"/>
      <c r="V66" s="116"/>
      <c r="W66" s="116"/>
      <c r="X66" s="117"/>
      <c r="Y66" s="116"/>
      <c r="Z66" s="116"/>
      <c r="AA66" s="117"/>
      <c r="AB66" s="116"/>
      <c r="AC66" s="116"/>
      <c r="AD66" s="117"/>
      <c r="AE66" s="116"/>
      <c r="AF66" s="116"/>
      <c r="AG66" s="117"/>
      <c r="AH66" s="116"/>
      <c r="AI66" s="116"/>
      <c r="AJ66" s="117"/>
      <c r="AK66" s="116"/>
      <c r="AL66" s="116"/>
      <c r="AM66" s="117"/>
      <c r="AN66" s="116"/>
      <c r="AO66" s="116"/>
      <c r="AP66" s="117"/>
      <c r="AQ66" s="116"/>
      <c r="AR66" s="116"/>
      <c r="AS66" s="117"/>
      <c r="AT66" s="116"/>
      <c r="AU66" s="116"/>
      <c r="AV66" s="117"/>
      <c r="AW66" s="116"/>
      <c r="AX66" s="116"/>
      <c r="AY66" s="117"/>
      <c r="AZ66" s="116"/>
      <c r="BA66" s="116"/>
      <c r="BB66" s="117"/>
      <c r="BC66" s="116"/>
      <c r="BD66" s="116"/>
      <c r="BE66" s="117"/>
      <c r="BF66" s="116"/>
      <c r="BG66" s="116"/>
      <c r="BH66" s="117"/>
      <c r="BI66" s="116"/>
      <c r="BJ66" s="116"/>
      <c r="BK66" s="117"/>
      <c r="BL66" s="116"/>
      <c r="BM66" s="116"/>
      <c r="BN66" s="117"/>
      <c r="BO66" s="116"/>
      <c r="BP66" s="116"/>
      <c r="BQ66" s="117"/>
      <c r="BR66" s="116"/>
      <c r="BS66" s="116"/>
      <c r="BT66" s="117"/>
      <c r="BU66" s="116"/>
      <c r="BV66" s="116"/>
      <c r="BW66" s="117"/>
      <c r="BX66" s="116"/>
      <c r="BY66" s="116"/>
      <c r="BZ66" s="117"/>
      <c r="CA66" s="116"/>
      <c r="CB66" s="116"/>
      <c r="CC66" s="117"/>
      <c r="CD66" s="116"/>
      <c r="CE66" s="116"/>
      <c r="CF66" s="117"/>
      <c r="CG66" s="116"/>
      <c r="CH66" s="116"/>
      <c r="CI66" s="117"/>
      <c r="CJ66" s="116"/>
      <c r="CK66" s="116"/>
      <c r="CL66" s="117"/>
      <c r="CM66" s="116"/>
      <c r="CN66" s="116"/>
      <c r="CO66" s="117"/>
      <c r="CP66" s="116"/>
      <c r="CQ66" s="116"/>
      <c r="CR66" s="117"/>
      <c r="CS66" s="116"/>
      <c r="CT66" s="116"/>
      <c r="CU66" s="117"/>
      <c r="CV66" s="116"/>
      <c r="CW66" s="116"/>
      <c r="CX66" s="117"/>
      <c r="CY66" s="116"/>
      <c r="CZ66" s="116"/>
      <c r="DA66" s="117"/>
      <c r="DB66" s="116"/>
      <c r="DC66" s="116"/>
      <c r="DD66" s="117"/>
      <c r="DE66" s="116"/>
      <c r="DF66" s="116"/>
      <c r="DG66" s="117"/>
      <c r="DH66" s="116"/>
      <c r="DI66" s="116"/>
      <c r="DJ66" s="117"/>
      <c r="DK66" s="116"/>
      <c r="DL66" s="116"/>
      <c r="DM66" s="117"/>
      <c r="DN66" s="116"/>
      <c r="DO66" s="116"/>
      <c r="DP66" s="117"/>
      <c r="DQ66" s="116"/>
      <c r="DR66" s="116"/>
      <c r="DS66" s="117"/>
      <c r="DT66" s="116"/>
      <c r="DU66" s="116"/>
      <c r="DV66" s="117"/>
      <c r="DW66" s="116"/>
      <c r="DX66" s="116"/>
      <c r="DY66" s="117"/>
      <c r="DZ66" s="116"/>
      <c r="EA66" s="116"/>
      <c r="EB66" s="117"/>
      <c r="EC66" s="116"/>
      <c r="ED66" s="116"/>
      <c r="EE66" s="117"/>
      <c r="EF66" s="116"/>
      <c r="EG66" s="116"/>
      <c r="EH66" s="117"/>
      <c r="EI66" s="116"/>
      <c r="EJ66" s="116"/>
      <c r="EK66" s="117"/>
      <c r="EL66" s="116"/>
      <c r="EM66" s="116"/>
      <c r="EN66" s="117"/>
      <c r="EO66" s="116"/>
      <c r="EP66" s="116"/>
      <c r="EQ66" s="117"/>
      <c r="ER66" s="116"/>
      <c r="ES66" s="116"/>
      <c r="ET66" s="117"/>
      <c r="EU66" s="116"/>
      <c r="EV66" s="116"/>
      <c r="EW66" s="117"/>
      <c r="EX66" s="116"/>
      <c r="EY66" s="116"/>
      <c r="EZ66" s="117"/>
      <c r="FA66" s="116"/>
      <c r="FB66" s="116"/>
      <c r="FC66" s="117"/>
      <c r="FD66" s="116"/>
      <c r="FE66" s="116"/>
      <c r="FF66" s="117"/>
      <c r="FG66" s="116"/>
      <c r="FH66" s="116"/>
      <c r="FI66" s="117"/>
      <c r="FJ66" s="116"/>
      <c r="FK66" s="116"/>
      <c r="FL66" s="117"/>
      <c r="FM66" s="116"/>
      <c r="FN66" s="116"/>
      <c r="FO66" s="117"/>
      <c r="FP66" s="116"/>
      <c r="FQ66" s="116"/>
      <c r="FR66" s="117"/>
      <c r="FS66" s="116"/>
      <c r="FT66" s="116"/>
      <c r="FU66" s="117"/>
      <c r="FV66" s="116"/>
      <c r="FW66" s="116"/>
      <c r="FX66" s="117"/>
      <c r="FY66" s="116"/>
      <c r="FZ66" s="116"/>
      <c r="GA66" s="117"/>
      <c r="GB66" s="116"/>
      <c r="GC66" s="116"/>
      <c r="GD66" s="117"/>
      <c r="GE66" s="116"/>
      <c r="GF66" s="116"/>
      <c r="GG66" s="117"/>
      <c r="GH66" s="116"/>
      <c r="GI66" s="116"/>
      <c r="GJ66" s="117"/>
      <c r="GK66" s="116"/>
      <c r="GL66" s="116"/>
      <c r="GM66" s="117"/>
      <c r="GN66" s="116"/>
      <c r="GO66" s="116"/>
      <c r="GP66" s="117"/>
      <c r="GQ66" s="116"/>
      <c r="GR66" s="116"/>
      <c r="GS66" s="117"/>
      <c r="GT66" s="116"/>
      <c r="GU66" s="116"/>
      <c r="GV66" s="117"/>
      <c r="GW66" s="116"/>
      <c r="GX66" s="116"/>
      <c r="GY66" s="117"/>
      <c r="GZ66" s="116"/>
      <c r="HA66" s="116"/>
      <c r="HB66" s="117"/>
      <c r="HC66" s="116"/>
      <c r="HD66" s="116"/>
      <c r="HE66" s="117"/>
      <c r="HF66" s="116"/>
      <c r="HG66" s="116"/>
      <c r="HH66" s="117"/>
      <c r="HI66" s="116"/>
      <c r="HJ66" s="116"/>
      <c r="HK66" s="117"/>
      <c r="HL66" s="116"/>
      <c r="HM66" s="116"/>
      <c r="HN66" s="117"/>
      <c r="HO66" s="116"/>
      <c r="HP66" s="116"/>
      <c r="HQ66" s="117"/>
      <c r="HR66" s="116"/>
      <c r="HS66" s="116"/>
      <c r="HT66" s="117"/>
      <c r="HU66" s="116"/>
      <c r="HV66" s="116"/>
      <c r="HW66" s="117"/>
      <c r="HX66" s="116"/>
      <c r="HY66" s="116"/>
      <c r="HZ66" s="117"/>
      <c r="IA66" s="116"/>
      <c r="IB66" s="116"/>
      <c r="IC66" s="117"/>
      <c r="ID66" s="116"/>
      <c r="IE66" s="116"/>
      <c r="IF66" s="117"/>
      <c r="IG66" s="116"/>
      <c r="IH66" s="116"/>
      <c r="II66" s="117"/>
      <c r="IJ66" s="116"/>
      <c r="IK66" s="116"/>
      <c r="IL66" s="117"/>
      <c r="IM66" s="116"/>
      <c r="IN66" s="116"/>
      <c r="IO66" s="117"/>
      <c r="IP66" s="116"/>
      <c r="IQ66" s="116"/>
      <c r="IR66" s="117"/>
      <c r="IS66" s="116"/>
      <c r="IT66" s="116"/>
      <c r="IU66" s="117"/>
      <c r="IV66" s="116"/>
    </row>
    <row r="67" spans="1:256" x14ac:dyDescent="0.2">
      <c r="A67" s="126"/>
      <c r="B67" s="123"/>
      <c r="C67" s="124"/>
      <c r="D67" s="130"/>
      <c r="E67" s="126"/>
      <c r="F67" s="117"/>
      <c r="G67" s="116"/>
      <c r="H67" s="116"/>
      <c r="I67" s="117"/>
      <c r="J67" s="116"/>
      <c r="K67" s="116"/>
      <c r="L67" s="117"/>
      <c r="M67" s="116"/>
      <c r="N67" s="116"/>
      <c r="O67" s="117"/>
      <c r="P67" s="116"/>
      <c r="Q67" s="116"/>
      <c r="R67" s="117"/>
      <c r="S67" s="116"/>
      <c r="T67" s="116"/>
      <c r="U67" s="117"/>
      <c r="V67" s="116"/>
      <c r="W67" s="116"/>
      <c r="X67" s="117"/>
      <c r="Y67" s="116"/>
      <c r="Z67" s="116"/>
      <c r="AA67" s="117"/>
      <c r="AB67" s="116"/>
      <c r="AC67" s="116"/>
      <c r="AD67" s="117"/>
      <c r="AE67" s="116"/>
      <c r="AF67" s="116"/>
      <c r="AG67" s="117"/>
      <c r="AH67" s="116"/>
      <c r="AI67" s="116"/>
      <c r="AJ67" s="117"/>
      <c r="AK67" s="116"/>
      <c r="AL67" s="116"/>
      <c r="AM67" s="117"/>
      <c r="AN67" s="116"/>
      <c r="AO67" s="116"/>
      <c r="AP67" s="117"/>
      <c r="AQ67" s="116"/>
      <c r="AR67" s="116"/>
      <c r="AS67" s="117"/>
      <c r="AT67" s="116"/>
      <c r="AU67" s="116"/>
      <c r="AV67" s="117"/>
      <c r="AW67" s="116"/>
      <c r="AX67" s="116"/>
      <c r="AY67" s="117"/>
      <c r="AZ67" s="116"/>
      <c r="BA67" s="116"/>
      <c r="BB67" s="117"/>
      <c r="BC67" s="116"/>
      <c r="BD67" s="116"/>
      <c r="BE67" s="117"/>
      <c r="BF67" s="116"/>
      <c r="BG67" s="116"/>
      <c r="BH67" s="117"/>
      <c r="BI67" s="116"/>
      <c r="BJ67" s="116"/>
      <c r="BK67" s="117"/>
      <c r="BL67" s="116"/>
      <c r="BM67" s="116"/>
      <c r="BN67" s="117"/>
      <c r="BO67" s="116"/>
      <c r="BP67" s="116"/>
      <c r="BQ67" s="117"/>
      <c r="BR67" s="116"/>
      <c r="BS67" s="116"/>
      <c r="BT67" s="117"/>
      <c r="BU67" s="116"/>
      <c r="BV67" s="116"/>
      <c r="BW67" s="117"/>
      <c r="BX67" s="116"/>
      <c r="BY67" s="116"/>
      <c r="BZ67" s="117"/>
      <c r="CA67" s="116"/>
      <c r="CB67" s="116"/>
      <c r="CC67" s="117"/>
      <c r="CD67" s="116"/>
      <c r="CE67" s="116"/>
      <c r="CF67" s="117"/>
      <c r="CG67" s="116"/>
      <c r="CH67" s="116"/>
      <c r="CI67" s="117"/>
      <c r="CJ67" s="116"/>
      <c r="CK67" s="116"/>
      <c r="CL67" s="117"/>
      <c r="CM67" s="116"/>
      <c r="CN67" s="116"/>
      <c r="CO67" s="117"/>
      <c r="CP67" s="116"/>
      <c r="CQ67" s="116"/>
      <c r="CR67" s="117"/>
      <c r="CS67" s="116"/>
      <c r="CT67" s="116"/>
      <c r="CU67" s="117"/>
      <c r="CV67" s="116"/>
      <c r="CW67" s="116"/>
      <c r="CX67" s="117"/>
      <c r="CY67" s="116"/>
      <c r="CZ67" s="116"/>
      <c r="DA67" s="117"/>
      <c r="DB67" s="116"/>
      <c r="DC67" s="116"/>
      <c r="DD67" s="117"/>
      <c r="DE67" s="116"/>
      <c r="DF67" s="116"/>
      <c r="DG67" s="117"/>
      <c r="DH67" s="116"/>
      <c r="DI67" s="116"/>
      <c r="DJ67" s="117"/>
      <c r="DK67" s="116"/>
      <c r="DL67" s="116"/>
      <c r="DM67" s="117"/>
      <c r="DN67" s="116"/>
      <c r="DO67" s="116"/>
      <c r="DP67" s="117"/>
      <c r="DQ67" s="116"/>
      <c r="DR67" s="116"/>
      <c r="DS67" s="117"/>
      <c r="DT67" s="116"/>
      <c r="DU67" s="116"/>
      <c r="DV67" s="117"/>
      <c r="DW67" s="116"/>
      <c r="DX67" s="116"/>
      <c r="DY67" s="117"/>
      <c r="DZ67" s="116"/>
      <c r="EA67" s="116"/>
      <c r="EB67" s="117"/>
      <c r="EC67" s="116"/>
      <c r="ED67" s="116"/>
      <c r="EE67" s="117"/>
      <c r="EF67" s="116"/>
      <c r="EG67" s="116"/>
      <c r="EH67" s="117"/>
      <c r="EI67" s="116"/>
      <c r="EJ67" s="116"/>
      <c r="EK67" s="117"/>
      <c r="EL67" s="116"/>
      <c r="EM67" s="116"/>
      <c r="EN67" s="117"/>
      <c r="EO67" s="116"/>
      <c r="EP67" s="116"/>
      <c r="EQ67" s="117"/>
      <c r="ER67" s="116"/>
      <c r="ES67" s="116"/>
      <c r="ET67" s="117"/>
      <c r="EU67" s="116"/>
      <c r="EV67" s="116"/>
      <c r="EW67" s="117"/>
      <c r="EX67" s="116"/>
      <c r="EY67" s="116"/>
      <c r="EZ67" s="117"/>
      <c r="FA67" s="116"/>
      <c r="FB67" s="116"/>
      <c r="FC67" s="117"/>
      <c r="FD67" s="116"/>
      <c r="FE67" s="116"/>
      <c r="FF67" s="117"/>
      <c r="FG67" s="116"/>
      <c r="FH67" s="116"/>
      <c r="FI67" s="117"/>
      <c r="FJ67" s="116"/>
      <c r="FK67" s="116"/>
      <c r="FL67" s="117"/>
      <c r="FM67" s="116"/>
      <c r="FN67" s="116"/>
      <c r="FO67" s="117"/>
      <c r="FP67" s="116"/>
      <c r="FQ67" s="116"/>
      <c r="FR67" s="117"/>
      <c r="FS67" s="116"/>
      <c r="FT67" s="116"/>
      <c r="FU67" s="117"/>
      <c r="FV67" s="116"/>
      <c r="FW67" s="116"/>
      <c r="FX67" s="117"/>
      <c r="FY67" s="116"/>
      <c r="FZ67" s="116"/>
      <c r="GA67" s="117"/>
      <c r="GB67" s="116"/>
      <c r="GC67" s="116"/>
      <c r="GD67" s="117"/>
      <c r="GE67" s="116"/>
      <c r="GF67" s="116"/>
      <c r="GG67" s="117"/>
      <c r="GH67" s="116"/>
      <c r="GI67" s="116"/>
      <c r="GJ67" s="117"/>
      <c r="GK67" s="116"/>
      <c r="GL67" s="116"/>
      <c r="GM67" s="117"/>
      <c r="GN67" s="116"/>
      <c r="GO67" s="116"/>
      <c r="GP67" s="117"/>
      <c r="GQ67" s="116"/>
      <c r="GR67" s="116"/>
      <c r="GS67" s="117"/>
      <c r="GT67" s="116"/>
      <c r="GU67" s="116"/>
      <c r="GV67" s="117"/>
      <c r="GW67" s="116"/>
      <c r="GX67" s="116"/>
      <c r="GY67" s="117"/>
      <c r="GZ67" s="116"/>
      <c r="HA67" s="116"/>
      <c r="HB67" s="117"/>
      <c r="HC67" s="116"/>
      <c r="HD67" s="116"/>
      <c r="HE67" s="117"/>
      <c r="HF67" s="116"/>
      <c r="HG67" s="116"/>
      <c r="HH67" s="117"/>
      <c r="HI67" s="116"/>
      <c r="HJ67" s="116"/>
      <c r="HK67" s="117"/>
      <c r="HL67" s="116"/>
      <c r="HM67" s="116"/>
      <c r="HN67" s="117"/>
      <c r="HO67" s="116"/>
      <c r="HP67" s="116"/>
      <c r="HQ67" s="117"/>
      <c r="HR67" s="116"/>
      <c r="HS67" s="116"/>
      <c r="HT67" s="117"/>
      <c r="HU67" s="116"/>
      <c r="HV67" s="116"/>
      <c r="HW67" s="117"/>
      <c r="HX67" s="116"/>
      <c r="HY67" s="116"/>
      <c r="HZ67" s="117"/>
      <c r="IA67" s="116"/>
      <c r="IB67" s="116"/>
      <c r="IC67" s="117"/>
      <c r="ID67" s="116"/>
      <c r="IE67" s="116"/>
      <c r="IF67" s="117"/>
      <c r="IG67" s="116"/>
      <c r="IH67" s="116"/>
      <c r="II67" s="117"/>
      <c r="IJ67" s="116"/>
      <c r="IK67" s="116"/>
      <c r="IL67" s="117"/>
      <c r="IM67" s="116"/>
      <c r="IN67" s="116"/>
      <c r="IO67" s="117"/>
      <c r="IP67" s="116"/>
      <c r="IQ67" s="116"/>
      <c r="IR67" s="117"/>
      <c r="IS67" s="116"/>
      <c r="IT67" s="116"/>
      <c r="IU67" s="117"/>
      <c r="IV67" s="116"/>
    </row>
    <row r="68" spans="1:256" x14ac:dyDescent="0.2">
      <c r="A68" s="126"/>
      <c r="B68" s="123"/>
      <c r="C68" s="124"/>
      <c r="D68" s="130"/>
      <c r="E68" s="126"/>
      <c r="F68" s="117"/>
      <c r="G68" s="116"/>
      <c r="H68" s="116"/>
      <c r="I68" s="117"/>
      <c r="J68" s="116"/>
      <c r="K68" s="116"/>
      <c r="L68" s="117"/>
      <c r="M68" s="116"/>
      <c r="N68" s="116"/>
      <c r="O68" s="117"/>
      <c r="P68" s="116"/>
      <c r="Q68" s="116"/>
      <c r="R68" s="117"/>
      <c r="S68" s="116"/>
      <c r="T68" s="116"/>
      <c r="U68" s="117"/>
      <c r="V68" s="116"/>
      <c r="W68" s="116"/>
      <c r="X68" s="117"/>
      <c r="Y68" s="116"/>
      <c r="Z68" s="116"/>
      <c r="AA68" s="117"/>
      <c r="AB68" s="116"/>
      <c r="AC68" s="116"/>
      <c r="AD68" s="117"/>
      <c r="AE68" s="116"/>
      <c r="AF68" s="116"/>
      <c r="AG68" s="117"/>
      <c r="AH68" s="116"/>
      <c r="AI68" s="116"/>
      <c r="AJ68" s="117"/>
      <c r="AK68" s="116"/>
      <c r="AL68" s="116"/>
      <c r="AM68" s="117"/>
      <c r="AN68" s="116"/>
      <c r="AO68" s="116"/>
      <c r="AP68" s="117"/>
      <c r="AQ68" s="116"/>
      <c r="AR68" s="116"/>
      <c r="AS68" s="117"/>
      <c r="AT68" s="116"/>
      <c r="AU68" s="116"/>
      <c r="AV68" s="117"/>
      <c r="AW68" s="116"/>
      <c r="AX68" s="116"/>
      <c r="AY68" s="117"/>
      <c r="AZ68" s="116"/>
      <c r="BA68" s="116"/>
      <c r="BB68" s="117"/>
      <c r="BC68" s="116"/>
      <c r="BD68" s="116"/>
      <c r="BE68" s="117"/>
      <c r="BF68" s="116"/>
      <c r="BG68" s="116"/>
      <c r="BH68" s="117"/>
      <c r="BI68" s="116"/>
      <c r="BJ68" s="116"/>
      <c r="BK68" s="117"/>
      <c r="BL68" s="116"/>
      <c r="BM68" s="116"/>
      <c r="BN68" s="117"/>
      <c r="BO68" s="116"/>
      <c r="BP68" s="116"/>
      <c r="BQ68" s="117"/>
      <c r="BR68" s="116"/>
      <c r="BS68" s="116"/>
      <c r="BT68" s="117"/>
      <c r="BU68" s="116"/>
      <c r="BV68" s="116"/>
      <c r="BW68" s="117"/>
      <c r="BX68" s="116"/>
      <c r="BY68" s="116"/>
      <c r="BZ68" s="117"/>
      <c r="CA68" s="116"/>
      <c r="CB68" s="116"/>
      <c r="CC68" s="117"/>
      <c r="CD68" s="116"/>
      <c r="CE68" s="116"/>
      <c r="CF68" s="117"/>
      <c r="CG68" s="116"/>
      <c r="CH68" s="116"/>
      <c r="CI68" s="117"/>
      <c r="CJ68" s="116"/>
      <c r="CK68" s="116"/>
      <c r="CL68" s="117"/>
      <c r="CM68" s="116"/>
      <c r="CN68" s="116"/>
      <c r="CO68" s="117"/>
      <c r="CP68" s="116"/>
      <c r="CQ68" s="116"/>
      <c r="CR68" s="117"/>
      <c r="CS68" s="116"/>
      <c r="CT68" s="116"/>
      <c r="CU68" s="117"/>
      <c r="CV68" s="116"/>
      <c r="CW68" s="116"/>
      <c r="CX68" s="117"/>
      <c r="CY68" s="116"/>
      <c r="CZ68" s="116"/>
      <c r="DA68" s="117"/>
      <c r="DB68" s="116"/>
      <c r="DC68" s="116"/>
      <c r="DD68" s="117"/>
      <c r="DE68" s="116"/>
      <c r="DF68" s="116"/>
      <c r="DG68" s="117"/>
      <c r="DH68" s="116"/>
      <c r="DI68" s="116"/>
      <c r="DJ68" s="117"/>
      <c r="DK68" s="116"/>
      <c r="DL68" s="116"/>
      <c r="DM68" s="117"/>
      <c r="DN68" s="116"/>
      <c r="DO68" s="116"/>
      <c r="DP68" s="117"/>
      <c r="DQ68" s="116"/>
      <c r="DR68" s="116"/>
      <c r="DS68" s="117"/>
      <c r="DT68" s="116"/>
      <c r="DU68" s="116"/>
      <c r="DV68" s="117"/>
      <c r="DW68" s="116"/>
      <c r="DX68" s="116"/>
      <c r="DY68" s="117"/>
      <c r="DZ68" s="116"/>
      <c r="EA68" s="116"/>
      <c r="EB68" s="117"/>
      <c r="EC68" s="116"/>
      <c r="ED68" s="116"/>
      <c r="EE68" s="117"/>
      <c r="EF68" s="116"/>
      <c r="EG68" s="116"/>
      <c r="EH68" s="117"/>
      <c r="EI68" s="116"/>
      <c r="EJ68" s="116"/>
      <c r="EK68" s="117"/>
      <c r="EL68" s="116"/>
      <c r="EM68" s="116"/>
      <c r="EN68" s="117"/>
      <c r="EO68" s="116"/>
      <c r="EP68" s="116"/>
      <c r="EQ68" s="117"/>
      <c r="ER68" s="116"/>
      <c r="ES68" s="116"/>
      <c r="ET68" s="117"/>
      <c r="EU68" s="116"/>
      <c r="EV68" s="116"/>
      <c r="EW68" s="117"/>
      <c r="EX68" s="116"/>
      <c r="EY68" s="116"/>
      <c r="EZ68" s="117"/>
      <c r="FA68" s="116"/>
      <c r="FB68" s="116"/>
      <c r="FC68" s="117"/>
      <c r="FD68" s="116"/>
      <c r="FE68" s="116"/>
      <c r="FF68" s="117"/>
      <c r="FG68" s="116"/>
      <c r="FH68" s="116"/>
      <c r="FI68" s="117"/>
      <c r="FJ68" s="116"/>
      <c r="FK68" s="116"/>
      <c r="FL68" s="117"/>
      <c r="FM68" s="116"/>
      <c r="FN68" s="116"/>
      <c r="FO68" s="117"/>
      <c r="FP68" s="116"/>
      <c r="FQ68" s="116"/>
      <c r="FR68" s="117"/>
      <c r="FS68" s="116"/>
      <c r="FT68" s="116"/>
      <c r="FU68" s="117"/>
      <c r="FV68" s="116"/>
      <c r="FW68" s="116"/>
      <c r="FX68" s="117"/>
      <c r="FY68" s="116"/>
      <c r="FZ68" s="116"/>
      <c r="GA68" s="117"/>
      <c r="GB68" s="116"/>
      <c r="GC68" s="116"/>
      <c r="GD68" s="117"/>
      <c r="GE68" s="116"/>
      <c r="GF68" s="116"/>
      <c r="GG68" s="117"/>
      <c r="GH68" s="116"/>
      <c r="GI68" s="116"/>
      <c r="GJ68" s="117"/>
      <c r="GK68" s="116"/>
      <c r="GL68" s="116"/>
      <c r="GM68" s="117"/>
      <c r="GN68" s="116"/>
      <c r="GO68" s="116"/>
      <c r="GP68" s="117"/>
      <c r="GQ68" s="116"/>
      <c r="GR68" s="116"/>
      <c r="GS68" s="117"/>
      <c r="GT68" s="116"/>
      <c r="GU68" s="116"/>
      <c r="GV68" s="117"/>
      <c r="GW68" s="116"/>
      <c r="GX68" s="116"/>
      <c r="GY68" s="117"/>
      <c r="GZ68" s="116"/>
      <c r="HA68" s="116"/>
      <c r="HB68" s="117"/>
      <c r="HC68" s="116"/>
      <c r="HD68" s="116"/>
      <c r="HE68" s="117"/>
      <c r="HF68" s="116"/>
      <c r="HG68" s="116"/>
      <c r="HH68" s="117"/>
      <c r="HI68" s="116"/>
      <c r="HJ68" s="116"/>
      <c r="HK68" s="117"/>
      <c r="HL68" s="116"/>
      <c r="HM68" s="116"/>
      <c r="HN68" s="117"/>
      <c r="HO68" s="116"/>
      <c r="HP68" s="116"/>
      <c r="HQ68" s="117"/>
      <c r="HR68" s="116"/>
      <c r="HS68" s="116"/>
      <c r="HT68" s="117"/>
      <c r="HU68" s="116"/>
      <c r="HV68" s="116"/>
      <c r="HW68" s="117"/>
      <c r="HX68" s="116"/>
      <c r="HY68" s="116"/>
      <c r="HZ68" s="117"/>
      <c r="IA68" s="116"/>
      <c r="IB68" s="116"/>
      <c r="IC68" s="117"/>
      <c r="ID68" s="116"/>
      <c r="IE68" s="116"/>
      <c r="IF68" s="117"/>
      <c r="IG68" s="116"/>
      <c r="IH68" s="116"/>
      <c r="II68" s="117"/>
      <c r="IJ68" s="116"/>
      <c r="IK68" s="116"/>
      <c r="IL68" s="117"/>
      <c r="IM68" s="116"/>
      <c r="IN68" s="116"/>
      <c r="IO68" s="117"/>
      <c r="IP68" s="116"/>
      <c r="IQ68" s="116"/>
      <c r="IR68" s="117"/>
      <c r="IS68" s="116"/>
      <c r="IT68" s="116"/>
      <c r="IU68" s="117"/>
      <c r="IV68" s="116"/>
    </row>
    <row r="69" spans="1:256" x14ac:dyDescent="0.2">
      <c r="A69" s="126"/>
      <c r="B69" s="123"/>
      <c r="C69" s="124"/>
      <c r="D69" s="130"/>
      <c r="E69" s="126"/>
      <c r="F69" s="117"/>
      <c r="G69" s="116"/>
      <c r="H69" s="116"/>
      <c r="I69" s="117"/>
      <c r="J69" s="116"/>
      <c r="K69" s="116"/>
      <c r="L69" s="117"/>
      <c r="M69" s="116"/>
      <c r="N69" s="116"/>
      <c r="O69" s="117"/>
      <c r="P69" s="116"/>
      <c r="Q69" s="116"/>
      <c r="R69" s="117"/>
      <c r="S69" s="116"/>
      <c r="T69" s="116"/>
      <c r="U69" s="117"/>
      <c r="V69" s="116"/>
      <c r="W69" s="116"/>
      <c r="X69" s="117"/>
      <c r="Y69" s="116"/>
      <c r="Z69" s="116"/>
      <c r="AA69" s="117"/>
      <c r="AB69" s="116"/>
      <c r="AC69" s="116"/>
      <c r="AD69" s="117"/>
      <c r="AE69" s="116"/>
      <c r="AF69" s="116"/>
      <c r="AG69" s="117"/>
      <c r="AH69" s="116"/>
      <c r="AI69" s="116"/>
      <c r="AJ69" s="117"/>
      <c r="AK69" s="116"/>
      <c r="AL69" s="116"/>
      <c r="AM69" s="117"/>
      <c r="AN69" s="116"/>
      <c r="AO69" s="116"/>
      <c r="AP69" s="117"/>
      <c r="AQ69" s="116"/>
      <c r="AR69" s="116"/>
      <c r="AS69" s="117"/>
      <c r="AT69" s="116"/>
      <c r="AU69" s="116"/>
      <c r="AV69" s="117"/>
      <c r="AW69" s="116"/>
      <c r="AX69" s="116"/>
      <c r="AY69" s="117"/>
      <c r="AZ69" s="116"/>
      <c r="BA69" s="116"/>
      <c r="BB69" s="117"/>
      <c r="BC69" s="116"/>
      <c r="BD69" s="116"/>
      <c r="BE69" s="117"/>
      <c r="BF69" s="116"/>
      <c r="BG69" s="116"/>
      <c r="BH69" s="117"/>
      <c r="BI69" s="116"/>
      <c r="BJ69" s="116"/>
      <c r="BK69" s="117"/>
      <c r="BL69" s="116"/>
      <c r="BM69" s="116"/>
      <c r="BN69" s="117"/>
      <c r="BO69" s="116"/>
      <c r="BP69" s="116"/>
      <c r="BQ69" s="117"/>
      <c r="BR69" s="116"/>
      <c r="BS69" s="116"/>
      <c r="BT69" s="117"/>
      <c r="BU69" s="116"/>
      <c r="BV69" s="116"/>
      <c r="BW69" s="117"/>
      <c r="BX69" s="116"/>
      <c r="BY69" s="116"/>
      <c r="BZ69" s="117"/>
      <c r="CA69" s="116"/>
      <c r="CB69" s="116"/>
      <c r="CC69" s="117"/>
      <c r="CD69" s="116"/>
      <c r="CE69" s="116"/>
      <c r="CF69" s="117"/>
      <c r="CG69" s="116"/>
      <c r="CH69" s="116"/>
      <c r="CI69" s="117"/>
      <c r="CJ69" s="116"/>
      <c r="CK69" s="116"/>
      <c r="CL69" s="117"/>
      <c r="CM69" s="116"/>
      <c r="CN69" s="116"/>
      <c r="CO69" s="117"/>
      <c r="CP69" s="116"/>
      <c r="CQ69" s="116"/>
      <c r="CR69" s="117"/>
      <c r="CS69" s="116"/>
      <c r="CT69" s="116"/>
      <c r="CU69" s="117"/>
      <c r="CV69" s="116"/>
      <c r="CW69" s="116"/>
      <c r="CX69" s="117"/>
      <c r="CY69" s="116"/>
      <c r="CZ69" s="116"/>
      <c r="DA69" s="117"/>
      <c r="DB69" s="116"/>
      <c r="DC69" s="116"/>
      <c r="DD69" s="117"/>
      <c r="DE69" s="116"/>
      <c r="DF69" s="116"/>
      <c r="DG69" s="117"/>
      <c r="DH69" s="116"/>
      <c r="DI69" s="116"/>
      <c r="DJ69" s="117"/>
      <c r="DK69" s="116"/>
      <c r="DL69" s="116"/>
      <c r="DM69" s="117"/>
      <c r="DN69" s="116"/>
      <c r="DO69" s="116"/>
      <c r="DP69" s="117"/>
      <c r="DQ69" s="116"/>
      <c r="DR69" s="116"/>
      <c r="DS69" s="117"/>
      <c r="DT69" s="116"/>
      <c r="DU69" s="116"/>
      <c r="DV69" s="117"/>
      <c r="DW69" s="116"/>
      <c r="DX69" s="116"/>
      <c r="DY69" s="117"/>
      <c r="DZ69" s="116"/>
      <c r="EA69" s="116"/>
      <c r="EB69" s="117"/>
      <c r="EC69" s="116"/>
      <c r="ED69" s="116"/>
      <c r="EE69" s="117"/>
      <c r="EF69" s="116"/>
      <c r="EG69" s="116"/>
      <c r="EH69" s="117"/>
      <c r="EI69" s="116"/>
      <c r="EJ69" s="116"/>
      <c r="EK69" s="117"/>
      <c r="EL69" s="116"/>
      <c r="EM69" s="116"/>
      <c r="EN69" s="117"/>
      <c r="EO69" s="116"/>
      <c r="EP69" s="116"/>
      <c r="EQ69" s="117"/>
      <c r="ER69" s="116"/>
      <c r="ES69" s="116"/>
      <c r="ET69" s="117"/>
      <c r="EU69" s="116"/>
      <c r="EV69" s="116"/>
      <c r="EW69" s="117"/>
      <c r="EX69" s="116"/>
      <c r="EY69" s="116"/>
      <c r="EZ69" s="117"/>
      <c r="FA69" s="116"/>
      <c r="FB69" s="116"/>
      <c r="FC69" s="117"/>
      <c r="FD69" s="116"/>
      <c r="FE69" s="116"/>
      <c r="FF69" s="117"/>
      <c r="FG69" s="116"/>
      <c r="FH69" s="116"/>
      <c r="FI69" s="117"/>
      <c r="FJ69" s="116"/>
      <c r="FK69" s="116"/>
      <c r="FL69" s="117"/>
      <c r="FM69" s="116"/>
      <c r="FN69" s="116"/>
      <c r="FO69" s="117"/>
      <c r="FP69" s="116"/>
      <c r="FQ69" s="116"/>
      <c r="FR69" s="117"/>
      <c r="FS69" s="116"/>
      <c r="FT69" s="116"/>
      <c r="FU69" s="117"/>
      <c r="FV69" s="116"/>
      <c r="FW69" s="116"/>
      <c r="FX69" s="117"/>
      <c r="FY69" s="116"/>
      <c r="FZ69" s="116"/>
      <c r="GA69" s="117"/>
      <c r="GB69" s="116"/>
      <c r="GC69" s="116"/>
      <c r="GD69" s="117"/>
      <c r="GE69" s="116"/>
      <c r="GF69" s="116"/>
      <c r="GG69" s="117"/>
      <c r="GH69" s="116"/>
      <c r="GI69" s="116"/>
      <c r="GJ69" s="117"/>
      <c r="GK69" s="116"/>
      <c r="GL69" s="116"/>
      <c r="GM69" s="117"/>
      <c r="GN69" s="116"/>
      <c r="GO69" s="116"/>
      <c r="GP69" s="117"/>
      <c r="GQ69" s="116"/>
      <c r="GR69" s="116"/>
      <c r="GS69" s="117"/>
      <c r="GT69" s="116"/>
      <c r="GU69" s="116"/>
      <c r="GV69" s="117"/>
      <c r="GW69" s="116"/>
      <c r="GX69" s="116"/>
      <c r="GY69" s="117"/>
      <c r="GZ69" s="116"/>
      <c r="HA69" s="116"/>
      <c r="HB69" s="117"/>
      <c r="HC69" s="116"/>
      <c r="HD69" s="116"/>
      <c r="HE69" s="117"/>
      <c r="HF69" s="116"/>
      <c r="HG69" s="116"/>
      <c r="HH69" s="117"/>
      <c r="HI69" s="116"/>
      <c r="HJ69" s="116"/>
      <c r="HK69" s="117"/>
      <c r="HL69" s="116"/>
      <c r="HM69" s="116"/>
      <c r="HN69" s="117"/>
      <c r="HO69" s="116"/>
      <c r="HP69" s="116"/>
      <c r="HQ69" s="117"/>
      <c r="HR69" s="116"/>
      <c r="HS69" s="116"/>
      <c r="HT69" s="117"/>
      <c r="HU69" s="116"/>
      <c r="HV69" s="116"/>
      <c r="HW69" s="117"/>
      <c r="HX69" s="116"/>
      <c r="HY69" s="116"/>
      <c r="HZ69" s="117"/>
      <c r="IA69" s="116"/>
      <c r="IB69" s="116"/>
      <c r="IC69" s="117"/>
      <c r="ID69" s="116"/>
      <c r="IE69" s="116"/>
      <c r="IF69" s="117"/>
      <c r="IG69" s="116"/>
      <c r="IH69" s="116"/>
      <c r="II69" s="117"/>
      <c r="IJ69" s="116"/>
      <c r="IK69" s="116"/>
      <c r="IL69" s="117"/>
      <c r="IM69" s="116"/>
      <c r="IN69" s="116"/>
      <c r="IO69" s="117"/>
      <c r="IP69" s="116"/>
      <c r="IQ69" s="116"/>
      <c r="IR69" s="117"/>
      <c r="IS69" s="116"/>
      <c r="IT69" s="116"/>
      <c r="IU69" s="117"/>
      <c r="IV69" s="116"/>
    </row>
    <row r="70" spans="1:256" x14ac:dyDescent="0.2">
      <c r="A70" s="126"/>
      <c r="B70" s="123"/>
      <c r="C70" s="124"/>
      <c r="D70" s="130"/>
      <c r="E70" s="126"/>
      <c r="F70" s="117"/>
      <c r="G70" s="116"/>
      <c r="H70" s="116"/>
      <c r="I70" s="117"/>
      <c r="J70" s="116"/>
      <c r="K70" s="116"/>
      <c r="L70" s="117"/>
      <c r="M70" s="116"/>
      <c r="N70" s="116"/>
      <c r="O70" s="117"/>
      <c r="P70" s="116"/>
      <c r="Q70" s="116"/>
      <c r="R70" s="117"/>
      <c r="S70" s="116"/>
      <c r="T70" s="116"/>
      <c r="U70" s="117"/>
      <c r="V70" s="116"/>
      <c r="W70" s="116"/>
      <c r="X70" s="117"/>
      <c r="Y70" s="116"/>
      <c r="Z70" s="116"/>
      <c r="AA70" s="117"/>
      <c r="AB70" s="116"/>
      <c r="AC70" s="116"/>
      <c r="AD70" s="117"/>
      <c r="AE70" s="116"/>
      <c r="AF70" s="116"/>
      <c r="AG70" s="117"/>
      <c r="AH70" s="116"/>
      <c r="AI70" s="116"/>
      <c r="AJ70" s="117"/>
      <c r="AK70" s="116"/>
      <c r="AL70" s="116"/>
      <c r="AM70" s="117"/>
      <c r="AN70" s="116"/>
      <c r="AO70" s="116"/>
      <c r="AP70" s="117"/>
      <c r="AQ70" s="116"/>
      <c r="AR70" s="116"/>
      <c r="AS70" s="117"/>
      <c r="AT70" s="116"/>
      <c r="AU70" s="116"/>
      <c r="AV70" s="117"/>
      <c r="AW70" s="116"/>
      <c r="AX70" s="116"/>
      <c r="AY70" s="117"/>
      <c r="AZ70" s="116"/>
      <c r="BA70" s="116"/>
      <c r="BB70" s="117"/>
      <c r="BC70" s="116"/>
      <c r="BD70" s="116"/>
      <c r="BE70" s="117"/>
      <c r="BF70" s="116"/>
      <c r="BG70" s="116"/>
      <c r="BH70" s="117"/>
      <c r="BI70" s="116"/>
      <c r="BJ70" s="116"/>
      <c r="BK70" s="117"/>
      <c r="BL70" s="116"/>
      <c r="BM70" s="116"/>
      <c r="BN70" s="117"/>
      <c r="BO70" s="116"/>
      <c r="BP70" s="116"/>
      <c r="BQ70" s="117"/>
      <c r="BR70" s="116"/>
      <c r="BS70" s="116"/>
      <c r="BT70" s="117"/>
      <c r="BU70" s="116"/>
      <c r="BV70" s="116"/>
      <c r="BW70" s="117"/>
      <c r="BX70" s="116"/>
      <c r="BY70" s="116"/>
      <c r="BZ70" s="117"/>
      <c r="CA70" s="116"/>
      <c r="CB70" s="116"/>
      <c r="CC70" s="117"/>
      <c r="CD70" s="116"/>
      <c r="CE70" s="116"/>
      <c r="CF70" s="117"/>
      <c r="CG70" s="116"/>
      <c r="CH70" s="116"/>
      <c r="CI70" s="117"/>
      <c r="CJ70" s="116"/>
      <c r="CK70" s="116"/>
      <c r="CL70" s="117"/>
      <c r="CM70" s="116"/>
      <c r="CN70" s="116"/>
      <c r="CO70" s="117"/>
      <c r="CP70" s="116"/>
      <c r="CQ70" s="116"/>
      <c r="CR70" s="117"/>
      <c r="CS70" s="116"/>
      <c r="CT70" s="116"/>
      <c r="CU70" s="117"/>
      <c r="CV70" s="116"/>
      <c r="CW70" s="116"/>
      <c r="CX70" s="117"/>
      <c r="CY70" s="116"/>
      <c r="CZ70" s="116"/>
      <c r="DA70" s="117"/>
      <c r="DB70" s="116"/>
      <c r="DC70" s="116"/>
      <c r="DD70" s="117"/>
      <c r="DE70" s="116"/>
      <c r="DF70" s="116"/>
      <c r="DG70" s="117"/>
      <c r="DH70" s="116"/>
      <c r="DI70" s="116"/>
      <c r="DJ70" s="117"/>
      <c r="DK70" s="116"/>
      <c r="DL70" s="116"/>
      <c r="DM70" s="117"/>
      <c r="DN70" s="116"/>
      <c r="DO70" s="116"/>
      <c r="DP70" s="117"/>
      <c r="DQ70" s="116"/>
      <c r="DR70" s="116"/>
      <c r="DS70" s="117"/>
      <c r="DT70" s="116"/>
      <c r="DU70" s="116"/>
      <c r="DV70" s="117"/>
      <c r="DW70" s="116"/>
      <c r="DX70" s="116"/>
      <c r="DY70" s="117"/>
      <c r="DZ70" s="116"/>
      <c r="EA70" s="116"/>
      <c r="EB70" s="117"/>
      <c r="EC70" s="116"/>
      <c r="ED70" s="116"/>
      <c r="EE70" s="117"/>
      <c r="EF70" s="116"/>
      <c r="EG70" s="116"/>
      <c r="EH70" s="117"/>
      <c r="EI70" s="116"/>
      <c r="EJ70" s="116"/>
      <c r="EK70" s="117"/>
      <c r="EL70" s="116"/>
      <c r="EM70" s="116"/>
      <c r="EN70" s="117"/>
      <c r="EO70" s="116"/>
      <c r="EP70" s="116"/>
      <c r="EQ70" s="117"/>
      <c r="ER70" s="116"/>
      <c r="ES70" s="116"/>
      <c r="ET70" s="117"/>
      <c r="EU70" s="116"/>
      <c r="EV70" s="116"/>
      <c r="EW70" s="117"/>
      <c r="EX70" s="116"/>
      <c r="EY70" s="116"/>
      <c r="EZ70" s="117"/>
      <c r="FA70" s="116"/>
      <c r="FB70" s="116"/>
      <c r="FC70" s="117"/>
      <c r="FD70" s="116"/>
      <c r="FE70" s="116"/>
      <c r="FF70" s="117"/>
      <c r="FG70" s="116"/>
      <c r="FH70" s="116"/>
      <c r="FI70" s="117"/>
      <c r="FJ70" s="116"/>
      <c r="FK70" s="116"/>
      <c r="FL70" s="117"/>
      <c r="FM70" s="116"/>
      <c r="FN70" s="116"/>
      <c r="FO70" s="117"/>
      <c r="FP70" s="116"/>
      <c r="FQ70" s="116"/>
      <c r="FR70" s="117"/>
      <c r="FS70" s="116"/>
      <c r="FT70" s="116"/>
      <c r="FU70" s="117"/>
      <c r="FV70" s="116"/>
      <c r="FW70" s="116"/>
      <c r="FX70" s="117"/>
      <c r="FY70" s="116"/>
      <c r="FZ70" s="116"/>
      <c r="GA70" s="117"/>
      <c r="GB70" s="116"/>
      <c r="GC70" s="116"/>
      <c r="GD70" s="117"/>
      <c r="GE70" s="116"/>
      <c r="GF70" s="116"/>
      <c r="GG70" s="117"/>
      <c r="GH70" s="116"/>
      <c r="GI70" s="116"/>
      <c r="GJ70" s="117"/>
      <c r="GK70" s="116"/>
      <c r="GL70" s="116"/>
      <c r="GM70" s="117"/>
      <c r="GN70" s="116"/>
      <c r="GO70" s="116"/>
      <c r="GP70" s="117"/>
      <c r="GQ70" s="116"/>
      <c r="GR70" s="116"/>
      <c r="GS70" s="117"/>
      <c r="GT70" s="116"/>
      <c r="GU70" s="116"/>
      <c r="GV70" s="117"/>
      <c r="GW70" s="116"/>
      <c r="GX70" s="116"/>
      <c r="GY70" s="117"/>
      <c r="GZ70" s="116"/>
      <c r="HA70" s="116"/>
      <c r="HB70" s="117"/>
      <c r="HC70" s="116"/>
      <c r="HD70" s="116"/>
      <c r="HE70" s="117"/>
      <c r="HF70" s="116"/>
      <c r="HG70" s="116"/>
      <c r="HH70" s="117"/>
      <c r="HI70" s="116"/>
      <c r="HJ70" s="116"/>
      <c r="HK70" s="117"/>
      <c r="HL70" s="116"/>
      <c r="HM70" s="116"/>
      <c r="HN70" s="117"/>
      <c r="HO70" s="116"/>
      <c r="HP70" s="116"/>
      <c r="HQ70" s="117"/>
      <c r="HR70" s="116"/>
      <c r="HS70" s="116"/>
      <c r="HT70" s="117"/>
      <c r="HU70" s="116"/>
      <c r="HV70" s="116"/>
      <c r="HW70" s="117"/>
      <c r="HX70" s="116"/>
      <c r="HY70" s="116"/>
      <c r="HZ70" s="117"/>
      <c r="IA70" s="116"/>
      <c r="IB70" s="116"/>
      <c r="IC70" s="117"/>
      <c r="ID70" s="116"/>
      <c r="IE70" s="116"/>
      <c r="IF70" s="117"/>
      <c r="IG70" s="116"/>
      <c r="IH70" s="116"/>
      <c r="II70" s="117"/>
      <c r="IJ70" s="116"/>
      <c r="IK70" s="116"/>
      <c r="IL70" s="117"/>
      <c r="IM70" s="116"/>
      <c r="IN70" s="116"/>
      <c r="IO70" s="117"/>
      <c r="IP70" s="116"/>
      <c r="IQ70" s="116"/>
      <c r="IR70" s="117"/>
      <c r="IS70" s="116"/>
      <c r="IT70" s="116"/>
      <c r="IU70" s="117"/>
      <c r="IV70" s="116"/>
    </row>
    <row r="71" spans="1:256" x14ac:dyDescent="0.2">
      <c r="A71" s="126"/>
      <c r="B71" s="123"/>
      <c r="C71" s="124"/>
      <c r="D71" s="130"/>
      <c r="E71" s="126"/>
      <c r="F71" s="117"/>
      <c r="G71" s="116"/>
      <c r="H71" s="116"/>
      <c r="I71" s="117"/>
      <c r="J71" s="116"/>
      <c r="K71" s="116"/>
      <c r="L71" s="117"/>
      <c r="M71" s="116"/>
      <c r="N71" s="116"/>
      <c r="O71" s="117"/>
      <c r="P71" s="116"/>
      <c r="Q71" s="116"/>
      <c r="R71" s="117"/>
      <c r="S71" s="116"/>
      <c r="T71" s="116"/>
      <c r="U71" s="117"/>
      <c r="V71" s="116"/>
      <c r="W71" s="116"/>
      <c r="X71" s="117"/>
      <c r="Y71" s="116"/>
      <c r="Z71" s="116"/>
      <c r="AA71" s="117"/>
      <c r="AB71" s="116"/>
      <c r="AC71" s="116"/>
      <c r="AD71" s="117"/>
      <c r="AE71" s="116"/>
      <c r="AF71" s="116"/>
      <c r="AG71" s="117"/>
      <c r="AH71" s="116"/>
      <c r="AI71" s="116"/>
      <c r="AJ71" s="117"/>
      <c r="AK71" s="116"/>
      <c r="AL71" s="116"/>
      <c r="AM71" s="117"/>
      <c r="AN71" s="116"/>
      <c r="AO71" s="116"/>
      <c r="AP71" s="117"/>
      <c r="AQ71" s="116"/>
      <c r="AR71" s="116"/>
      <c r="AS71" s="117"/>
      <c r="AT71" s="116"/>
      <c r="AU71" s="116"/>
      <c r="AV71" s="117"/>
      <c r="AW71" s="116"/>
      <c r="AX71" s="116"/>
      <c r="AY71" s="117"/>
      <c r="AZ71" s="116"/>
      <c r="BA71" s="116"/>
      <c r="BB71" s="117"/>
      <c r="BC71" s="116"/>
      <c r="BD71" s="116"/>
      <c r="BE71" s="117"/>
      <c r="BF71" s="116"/>
      <c r="BG71" s="116"/>
      <c r="BH71" s="117"/>
      <c r="BI71" s="116"/>
      <c r="BJ71" s="116"/>
      <c r="BK71" s="117"/>
      <c r="BL71" s="116"/>
      <c r="BM71" s="116"/>
      <c r="BN71" s="117"/>
      <c r="BO71" s="116"/>
      <c r="BP71" s="116"/>
      <c r="BQ71" s="117"/>
      <c r="BR71" s="116"/>
      <c r="BS71" s="116"/>
      <c r="BT71" s="117"/>
      <c r="BU71" s="116"/>
      <c r="BV71" s="116"/>
      <c r="BW71" s="117"/>
      <c r="BX71" s="116"/>
      <c r="BY71" s="116"/>
      <c r="BZ71" s="117"/>
      <c r="CA71" s="116"/>
      <c r="CB71" s="116"/>
      <c r="CC71" s="117"/>
      <c r="CD71" s="116"/>
      <c r="CE71" s="116"/>
      <c r="CF71" s="117"/>
      <c r="CG71" s="116"/>
      <c r="CH71" s="116"/>
      <c r="CI71" s="117"/>
      <c r="CJ71" s="116"/>
      <c r="CK71" s="116"/>
      <c r="CL71" s="117"/>
      <c r="CM71" s="116"/>
      <c r="CN71" s="116"/>
      <c r="CO71" s="117"/>
      <c r="CP71" s="116"/>
      <c r="CQ71" s="116"/>
      <c r="CR71" s="117"/>
      <c r="CS71" s="116"/>
      <c r="CT71" s="116"/>
      <c r="CU71" s="117"/>
      <c r="CV71" s="116"/>
      <c r="CW71" s="116"/>
      <c r="CX71" s="117"/>
      <c r="CY71" s="116"/>
      <c r="CZ71" s="116"/>
      <c r="DA71" s="117"/>
      <c r="DB71" s="116"/>
      <c r="DC71" s="116"/>
      <c r="DD71" s="117"/>
      <c r="DE71" s="116"/>
      <c r="DF71" s="116"/>
      <c r="DG71" s="117"/>
      <c r="DH71" s="116"/>
      <c r="DI71" s="116"/>
      <c r="DJ71" s="117"/>
      <c r="DK71" s="116"/>
      <c r="DL71" s="116"/>
      <c r="DM71" s="117"/>
      <c r="DN71" s="116"/>
      <c r="DO71" s="116"/>
      <c r="DP71" s="117"/>
      <c r="DQ71" s="116"/>
      <c r="DR71" s="116"/>
      <c r="DS71" s="117"/>
      <c r="DT71" s="116"/>
      <c r="DU71" s="116"/>
      <c r="DV71" s="117"/>
      <c r="DW71" s="116"/>
      <c r="DX71" s="116"/>
      <c r="DY71" s="117"/>
      <c r="DZ71" s="116"/>
      <c r="EA71" s="116"/>
      <c r="EB71" s="117"/>
      <c r="EC71" s="116"/>
      <c r="ED71" s="116"/>
      <c r="EE71" s="117"/>
      <c r="EF71" s="116"/>
      <c r="EG71" s="116"/>
      <c r="EH71" s="117"/>
      <c r="EI71" s="116"/>
      <c r="EJ71" s="116"/>
      <c r="EK71" s="117"/>
      <c r="EL71" s="116"/>
      <c r="EM71" s="116"/>
      <c r="EN71" s="117"/>
      <c r="EO71" s="116"/>
      <c r="EP71" s="116"/>
      <c r="EQ71" s="117"/>
      <c r="ER71" s="116"/>
      <c r="ES71" s="116"/>
      <c r="ET71" s="117"/>
      <c r="EU71" s="116"/>
      <c r="EV71" s="116"/>
      <c r="EW71" s="117"/>
      <c r="EX71" s="116"/>
      <c r="EY71" s="116"/>
      <c r="EZ71" s="117"/>
      <c r="FA71" s="116"/>
      <c r="FB71" s="116"/>
      <c r="FC71" s="117"/>
      <c r="FD71" s="116"/>
      <c r="FE71" s="116"/>
      <c r="FF71" s="117"/>
      <c r="FG71" s="116"/>
      <c r="FH71" s="116"/>
      <c r="FI71" s="117"/>
      <c r="FJ71" s="116"/>
      <c r="FK71" s="116"/>
      <c r="FL71" s="117"/>
      <c r="FM71" s="116"/>
      <c r="FN71" s="116"/>
      <c r="FO71" s="117"/>
      <c r="FP71" s="116"/>
      <c r="FQ71" s="116"/>
      <c r="FR71" s="117"/>
      <c r="FS71" s="116"/>
      <c r="FT71" s="116"/>
      <c r="FU71" s="117"/>
      <c r="FV71" s="116"/>
      <c r="FW71" s="116"/>
      <c r="FX71" s="117"/>
      <c r="FY71" s="116"/>
      <c r="FZ71" s="116"/>
      <c r="GA71" s="117"/>
      <c r="GB71" s="116"/>
      <c r="GC71" s="116"/>
      <c r="GD71" s="117"/>
      <c r="GE71" s="116"/>
      <c r="GF71" s="116"/>
      <c r="GG71" s="117"/>
      <c r="GH71" s="116"/>
      <c r="GI71" s="116"/>
      <c r="GJ71" s="117"/>
      <c r="GK71" s="116"/>
      <c r="GL71" s="116"/>
      <c r="GM71" s="117"/>
      <c r="GN71" s="116"/>
      <c r="GO71" s="116"/>
      <c r="GP71" s="117"/>
      <c r="GQ71" s="116"/>
      <c r="GR71" s="116"/>
      <c r="GS71" s="117"/>
      <c r="GT71" s="116"/>
      <c r="GU71" s="116"/>
      <c r="GV71" s="117"/>
      <c r="GW71" s="116"/>
      <c r="GX71" s="116"/>
      <c r="GY71" s="117"/>
      <c r="GZ71" s="116"/>
      <c r="HA71" s="116"/>
      <c r="HB71" s="117"/>
      <c r="HC71" s="116"/>
      <c r="HD71" s="116"/>
      <c r="HE71" s="117"/>
      <c r="HF71" s="116"/>
      <c r="HG71" s="116"/>
      <c r="HH71" s="117"/>
      <c r="HI71" s="116"/>
      <c r="HJ71" s="116"/>
      <c r="HK71" s="117"/>
      <c r="HL71" s="116"/>
      <c r="HM71" s="116"/>
      <c r="HN71" s="117"/>
      <c r="HO71" s="116"/>
      <c r="HP71" s="116"/>
      <c r="HQ71" s="117"/>
      <c r="HR71" s="116"/>
      <c r="HS71" s="116"/>
      <c r="HT71" s="117"/>
      <c r="HU71" s="116"/>
      <c r="HV71" s="116"/>
      <c r="HW71" s="117"/>
      <c r="HX71" s="116"/>
      <c r="HY71" s="116"/>
      <c r="HZ71" s="117"/>
      <c r="IA71" s="116"/>
      <c r="IB71" s="116"/>
      <c r="IC71" s="117"/>
      <c r="ID71" s="116"/>
      <c r="IE71" s="116"/>
      <c r="IF71" s="117"/>
      <c r="IG71" s="116"/>
      <c r="IH71" s="116"/>
      <c r="II71" s="117"/>
      <c r="IJ71" s="116"/>
      <c r="IK71" s="116"/>
      <c r="IL71" s="117"/>
      <c r="IM71" s="116"/>
      <c r="IN71" s="116"/>
      <c r="IO71" s="117"/>
      <c r="IP71" s="116"/>
      <c r="IQ71" s="116"/>
      <c r="IR71" s="117"/>
      <c r="IS71" s="116"/>
      <c r="IT71" s="116"/>
      <c r="IU71" s="117"/>
      <c r="IV71" s="116"/>
    </row>
    <row r="72" spans="1:256" x14ac:dyDescent="0.2">
      <c r="A72" s="126"/>
      <c r="B72" s="123"/>
      <c r="C72" s="124"/>
      <c r="D72" s="130"/>
      <c r="E72" s="126"/>
      <c r="F72" s="117"/>
      <c r="G72" s="116"/>
      <c r="H72" s="116"/>
      <c r="I72" s="117"/>
      <c r="J72" s="116"/>
      <c r="K72" s="116"/>
      <c r="L72" s="117"/>
      <c r="M72" s="116"/>
      <c r="N72" s="116"/>
      <c r="O72" s="117"/>
      <c r="P72" s="116"/>
      <c r="Q72" s="116"/>
      <c r="R72" s="117"/>
      <c r="S72" s="116"/>
      <c r="T72" s="116"/>
      <c r="U72" s="117"/>
      <c r="V72" s="116"/>
      <c r="W72" s="116"/>
      <c r="X72" s="117"/>
      <c r="Y72" s="116"/>
      <c r="Z72" s="116"/>
      <c r="AA72" s="117"/>
      <c r="AB72" s="116"/>
      <c r="AC72" s="116"/>
      <c r="AD72" s="117"/>
      <c r="AE72" s="116"/>
      <c r="AF72" s="116"/>
      <c r="AG72" s="117"/>
      <c r="AH72" s="116"/>
      <c r="AI72" s="116"/>
      <c r="AJ72" s="117"/>
      <c r="AK72" s="116"/>
      <c r="AL72" s="116"/>
      <c r="AM72" s="117"/>
      <c r="AN72" s="116"/>
      <c r="AO72" s="116"/>
      <c r="AP72" s="117"/>
      <c r="AQ72" s="116"/>
      <c r="AR72" s="116"/>
      <c r="AS72" s="117"/>
      <c r="AT72" s="116"/>
      <c r="AU72" s="116"/>
      <c r="AV72" s="117"/>
      <c r="AW72" s="116"/>
      <c r="AX72" s="116"/>
      <c r="AY72" s="117"/>
      <c r="AZ72" s="116"/>
      <c r="BA72" s="116"/>
      <c r="BB72" s="117"/>
      <c r="BC72" s="116"/>
      <c r="BD72" s="116"/>
      <c r="BE72" s="117"/>
      <c r="BF72" s="116"/>
      <c r="BG72" s="116"/>
      <c r="BH72" s="117"/>
      <c r="BI72" s="116"/>
      <c r="BJ72" s="116"/>
      <c r="BK72" s="117"/>
      <c r="BL72" s="116"/>
      <c r="BM72" s="116"/>
      <c r="BN72" s="117"/>
      <c r="BO72" s="116"/>
      <c r="BP72" s="116"/>
      <c r="BQ72" s="117"/>
      <c r="BR72" s="116"/>
      <c r="BS72" s="116"/>
      <c r="BT72" s="117"/>
      <c r="BU72" s="116"/>
      <c r="BV72" s="116"/>
      <c r="BW72" s="117"/>
      <c r="BX72" s="116"/>
      <c r="BY72" s="116"/>
      <c r="BZ72" s="117"/>
      <c r="CA72" s="116"/>
      <c r="CB72" s="116"/>
      <c r="CC72" s="117"/>
      <c r="CD72" s="116"/>
      <c r="CE72" s="116"/>
      <c r="CF72" s="117"/>
      <c r="CG72" s="116"/>
      <c r="CH72" s="116"/>
      <c r="CI72" s="117"/>
      <c r="CJ72" s="116"/>
      <c r="CK72" s="116"/>
      <c r="CL72" s="117"/>
      <c r="CM72" s="116"/>
      <c r="CN72" s="116"/>
      <c r="CO72" s="117"/>
      <c r="CP72" s="116"/>
      <c r="CQ72" s="116"/>
      <c r="CR72" s="117"/>
      <c r="CS72" s="116"/>
      <c r="CT72" s="116"/>
      <c r="CU72" s="117"/>
      <c r="CV72" s="116"/>
      <c r="CW72" s="116"/>
      <c r="CX72" s="117"/>
      <c r="CY72" s="116"/>
      <c r="CZ72" s="116"/>
      <c r="DA72" s="117"/>
      <c r="DB72" s="116"/>
      <c r="DC72" s="116"/>
      <c r="DD72" s="117"/>
      <c r="DE72" s="116"/>
      <c r="DF72" s="116"/>
      <c r="DG72" s="117"/>
      <c r="DH72" s="116"/>
      <c r="DI72" s="116"/>
      <c r="DJ72" s="117"/>
      <c r="DK72" s="116"/>
      <c r="DL72" s="116"/>
      <c r="DM72" s="117"/>
      <c r="DN72" s="116"/>
      <c r="DO72" s="116"/>
      <c r="DP72" s="117"/>
      <c r="DQ72" s="116"/>
      <c r="DR72" s="116"/>
      <c r="DS72" s="117"/>
      <c r="DT72" s="116"/>
      <c r="DU72" s="116"/>
      <c r="DV72" s="117"/>
      <c r="DW72" s="116"/>
      <c r="DX72" s="116"/>
      <c r="DY72" s="117"/>
      <c r="DZ72" s="116"/>
      <c r="EA72" s="116"/>
      <c r="EB72" s="117"/>
      <c r="EC72" s="116"/>
      <c r="ED72" s="116"/>
      <c r="EE72" s="117"/>
      <c r="EF72" s="116"/>
      <c r="EG72" s="116"/>
      <c r="EH72" s="117"/>
      <c r="EI72" s="116"/>
      <c r="EJ72" s="116"/>
      <c r="EK72" s="117"/>
      <c r="EL72" s="116"/>
      <c r="EM72" s="116"/>
      <c r="EN72" s="117"/>
      <c r="EO72" s="116"/>
      <c r="EP72" s="116"/>
      <c r="EQ72" s="117"/>
      <c r="ER72" s="116"/>
      <c r="ES72" s="116"/>
      <c r="ET72" s="117"/>
      <c r="EU72" s="116"/>
      <c r="EV72" s="116"/>
      <c r="EW72" s="117"/>
      <c r="EX72" s="116"/>
      <c r="EY72" s="116"/>
      <c r="EZ72" s="117"/>
      <c r="FA72" s="116"/>
      <c r="FB72" s="116"/>
      <c r="FC72" s="117"/>
      <c r="FD72" s="116"/>
      <c r="FE72" s="116"/>
      <c r="FF72" s="117"/>
      <c r="FG72" s="116"/>
      <c r="FH72" s="116"/>
      <c r="FI72" s="117"/>
      <c r="FJ72" s="116"/>
      <c r="FK72" s="116"/>
      <c r="FL72" s="117"/>
      <c r="FM72" s="116"/>
      <c r="FN72" s="116"/>
      <c r="FO72" s="117"/>
      <c r="FP72" s="116"/>
      <c r="FQ72" s="116"/>
      <c r="FR72" s="117"/>
      <c r="FS72" s="116"/>
      <c r="FT72" s="116"/>
      <c r="FU72" s="117"/>
      <c r="FV72" s="116"/>
      <c r="FW72" s="116"/>
      <c r="FX72" s="117"/>
      <c r="FY72" s="116"/>
      <c r="FZ72" s="116"/>
      <c r="GA72" s="117"/>
      <c r="GB72" s="116"/>
      <c r="GC72" s="116"/>
      <c r="GD72" s="117"/>
      <c r="GE72" s="116"/>
      <c r="GF72" s="116"/>
      <c r="GG72" s="117"/>
      <c r="GH72" s="116"/>
      <c r="GI72" s="116"/>
      <c r="GJ72" s="117"/>
      <c r="GK72" s="116"/>
      <c r="GL72" s="116"/>
      <c r="GM72" s="117"/>
      <c r="GN72" s="116"/>
      <c r="GO72" s="116"/>
      <c r="GP72" s="117"/>
      <c r="GQ72" s="116"/>
      <c r="GR72" s="116"/>
      <c r="GS72" s="117"/>
      <c r="GT72" s="116"/>
      <c r="GU72" s="116"/>
      <c r="GV72" s="117"/>
      <c r="GW72" s="116"/>
      <c r="GX72" s="116"/>
      <c r="GY72" s="117"/>
      <c r="GZ72" s="116"/>
      <c r="HA72" s="116"/>
      <c r="HB72" s="117"/>
      <c r="HC72" s="116"/>
      <c r="HD72" s="116"/>
      <c r="HE72" s="117"/>
      <c r="HF72" s="116"/>
      <c r="HG72" s="116"/>
      <c r="HH72" s="117"/>
      <c r="HI72" s="116"/>
      <c r="HJ72" s="116"/>
      <c r="HK72" s="117"/>
      <c r="HL72" s="116"/>
      <c r="HM72" s="116"/>
      <c r="HN72" s="117"/>
      <c r="HO72" s="116"/>
      <c r="HP72" s="116"/>
      <c r="HQ72" s="117"/>
      <c r="HR72" s="116"/>
      <c r="HS72" s="116"/>
      <c r="HT72" s="117"/>
      <c r="HU72" s="116"/>
      <c r="HV72" s="116"/>
      <c r="HW72" s="117"/>
      <c r="HX72" s="116"/>
      <c r="HY72" s="116"/>
      <c r="HZ72" s="117"/>
      <c r="IA72" s="116"/>
      <c r="IB72" s="116"/>
      <c r="IC72" s="117"/>
      <c r="ID72" s="116"/>
      <c r="IE72" s="116"/>
      <c r="IF72" s="117"/>
      <c r="IG72" s="116"/>
      <c r="IH72" s="116"/>
      <c r="II72" s="117"/>
      <c r="IJ72" s="116"/>
      <c r="IK72" s="116"/>
      <c r="IL72" s="117"/>
      <c r="IM72" s="116"/>
      <c r="IN72" s="116"/>
      <c r="IO72" s="117"/>
      <c r="IP72" s="116"/>
      <c r="IQ72" s="116"/>
      <c r="IR72" s="117"/>
      <c r="IS72" s="116"/>
      <c r="IT72" s="116"/>
      <c r="IU72" s="117"/>
      <c r="IV72" s="116"/>
    </row>
    <row r="73" spans="1:256" x14ac:dyDescent="0.2">
      <c r="A73" s="126"/>
      <c r="B73" s="123"/>
      <c r="C73" s="124"/>
      <c r="D73" s="130"/>
      <c r="E73" s="126"/>
      <c r="F73" s="117"/>
      <c r="G73" s="116"/>
      <c r="H73" s="116"/>
      <c r="I73" s="117"/>
      <c r="J73" s="116"/>
      <c r="K73" s="116"/>
      <c r="L73" s="117"/>
      <c r="M73" s="116"/>
      <c r="N73" s="116"/>
      <c r="O73" s="117"/>
      <c r="P73" s="116"/>
      <c r="Q73" s="116"/>
      <c r="R73" s="117"/>
      <c r="S73" s="116"/>
      <c r="T73" s="116"/>
      <c r="U73" s="117"/>
      <c r="V73" s="116"/>
      <c r="W73" s="116"/>
      <c r="X73" s="117"/>
      <c r="Y73" s="116"/>
      <c r="Z73" s="116"/>
      <c r="AA73" s="117"/>
      <c r="AB73" s="116"/>
      <c r="AC73" s="116"/>
      <c r="AD73" s="117"/>
      <c r="AE73" s="116"/>
      <c r="AF73" s="116"/>
      <c r="AG73" s="117"/>
      <c r="AH73" s="116"/>
      <c r="AI73" s="116"/>
      <c r="AJ73" s="117"/>
      <c r="AK73" s="116"/>
      <c r="AL73" s="116"/>
      <c r="AM73" s="117"/>
      <c r="AN73" s="116"/>
      <c r="AO73" s="116"/>
      <c r="AP73" s="117"/>
      <c r="AQ73" s="116"/>
      <c r="AR73" s="116"/>
      <c r="AS73" s="117"/>
      <c r="AT73" s="116"/>
      <c r="AU73" s="116"/>
      <c r="AV73" s="117"/>
      <c r="AW73" s="116"/>
      <c r="AX73" s="116"/>
      <c r="AY73" s="117"/>
      <c r="AZ73" s="116"/>
      <c r="BA73" s="116"/>
      <c r="BB73" s="117"/>
      <c r="BC73" s="116"/>
      <c r="BD73" s="116"/>
      <c r="BE73" s="117"/>
      <c r="BF73" s="116"/>
      <c r="BG73" s="116"/>
      <c r="BH73" s="117"/>
      <c r="BI73" s="116"/>
      <c r="BJ73" s="116"/>
      <c r="BK73" s="117"/>
      <c r="BL73" s="116"/>
      <c r="BM73" s="116"/>
      <c r="BN73" s="117"/>
      <c r="BO73" s="116"/>
      <c r="BP73" s="116"/>
      <c r="BQ73" s="117"/>
      <c r="BR73" s="116"/>
      <c r="BS73" s="116"/>
      <c r="BT73" s="117"/>
      <c r="BU73" s="116"/>
      <c r="BV73" s="116"/>
      <c r="BW73" s="117"/>
      <c r="BX73" s="116"/>
      <c r="BY73" s="116"/>
      <c r="BZ73" s="117"/>
      <c r="CA73" s="116"/>
      <c r="CB73" s="116"/>
      <c r="CC73" s="117"/>
      <c r="CD73" s="116"/>
      <c r="CE73" s="116"/>
      <c r="CF73" s="117"/>
      <c r="CG73" s="116"/>
      <c r="CH73" s="116"/>
      <c r="CI73" s="117"/>
      <c r="CJ73" s="116"/>
      <c r="CK73" s="116"/>
      <c r="CL73" s="117"/>
      <c r="CM73" s="116"/>
      <c r="CN73" s="116"/>
      <c r="CO73" s="117"/>
      <c r="CP73" s="116"/>
      <c r="CQ73" s="116"/>
      <c r="CR73" s="117"/>
      <c r="CS73" s="116"/>
      <c r="CT73" s="116"/>
      <c r="CU73" s="117"/>
      <c r="CV73" s="116"/>
      <c r="CW73" s="116"/>
      <c r="CX73" s="117"/>
      <c r="CY73" s="116"/>
      <c r="CZ73" s="116"/>
      <c r="DA73" s="117"/>
      <c r="DB73" s="116"/>
      <c r="DC73" s="116"/>
      <c r="DD73" s="117"/>
      <c r="DE73" s="116"/>
      <c r="DF73" s="116"/>
      <c r="DG73" s="117"/>
      <c r="DH73" s="116"/>
      <c r="DI73" s="116"/>
      <c r="DJ73" s="117"/>
      <c r="DK73" s="116"/>
      <c r="DL73" s="116"/>
      <c r="DM73" s="117"/>
      <c r="DN73" s="116"/>
      <c r="DO73" s="116"/>
      <c r="DP73" s="117"/>
      <c r="DQ73" s="116"/>
      <c r="DR73" s="116"/>
      <c r="DS73" s="117"/>
      <c r="DT73" s="116"/>
      <c r="DU73" s="116"/>
      <c r="DV73" s="117"/>
      <c r="DW73" s="116"/>
      <c r="DX73" s="116"/>
      <c r="DY73" s="117"/>
      <c r="DZ73" s="116"/>
      <c r="EA73" s="116"/>
      <c r="EB73" s="117"/>
      <c r="EC73" s="116"/>
      <c r="ED73" s="116"/>
      <c r="EE73" s="117"/>
      <c r="EF73" s="116"/>
      <c r="EG73" s="116"/>
      <c r="EH73" s="117"/>
      <c r="EI73" s="116"/>
      <c r="EJ73" s="116"/>
      <c r="EK73" s="117"/>
      <c r="EL73" s="116"/>
      <c r="EM73" s="116"/>
      <c r="EN73" s="117"/>
      <c r="EO73" s="116"/>
      <c r="EP73" s="116"/>
      <c r="EQ73" s="117"/>
      <c r="ER73" s="116"/>
      <c r="ES73" s="116"/>
      <c r="ET73" s="117"/>
      <c r="EU73" s="116"/>
      <c r="EV73" s="116"/>
      <c r="EW73" s="117"/>
      <c r="EX73" s="116"/>
      <c r="EY73" s="116"/>
      <c r="EZ73" s="117"/>
      <c r="FA73" s="116"/>
      <c r="FB73" s="116"/>
      <c r="FC73" s="117"/>
      <c r="FD73" s="116"/>
      <c r="FE73" s="116"/>
      <c r="FF73" s="117"/>
      <c r="FG73" s="116"/>
      <c r="FH73" s="116"/>
      <c r="FI73" s="117"/>
      <c r="FJ73" s="116"/>
      <c r="FK73" s="116"/>
      <c r="FL73" s="117"/>
      <c r="FM73" s="116"/>
      <c r="FN73" s="116"/>
      <c r="FO73" s="117"/>
      <c r="FP73" s="116"/>
      <c r="FQ73" s="116"/>
      <c r="FR73" s="117"/>
      <c r="FS73" s="116"/>
      <c r="FT73" s="116"/>
      <c r="FU73" s="117"/>
      <c r="FV73" s="116"/>
      <c r="FW73" s="116"/>
      <c r="FX73" s="117"/>
      <c r="FY73" s="116"/>
      <c r="FZ73" s="116"/>
      <c r="GA73" s="117"/>
      <c r="GB73" s="116"/>
      <c r="GC73" s="116"/>
      <c r="GD73" s="117"/>
      <c r="GE73" s="116"/>
      <c r="GF73" s="116"/>
      <c r="GG73" s="117"/>
      <c r="GH73" s="116"/>
      <c r="GI73" s="116"/>
      <c r="GJ73" s="117"/>
      <c r="GK73" s="116"/>
      <c r="GL73" s="116"/>
      <c r="GM73" s="117"/>
      <c r="GN73" s="116"/>
      <c r="GO73" s="116"/>
      <c r="GP73" s="117"/>
      <c r="GQ73" s="116"/>
      <c r="GR73" s="116"/>
      <c r="GS73" s="117"/>
      <c r="GT73" s="116"/>
      <c r="GU73" s="116"/>
      <c r="GV73" s="117"/>
      <c r="GW73" s="116"/>
      <c r="GX73" s="116"/>
      <c r="GY73" s="117"/>
      <c r="GZ73" s="116"/>
      <c r="HA73" s="116"/>
      <c r="HB73" s="117"/>
      <c r="HC73" s="116"/>
      <c r="HD73" s="116"/>
      <c r="HE73" s="117"/>
      <c r="HF73" s="116"/>
      <c r="HG73" s="116"/>
      <c r="HH73" s="117"/>
      <c r="HI73" s="116"/>
      <c r="HJ73" s="116"/>
      <c r="HK73" s="117"/>
      <c r="HL73" s="116"/>
      <c r="HM73" s="116"/>
      <c r="HN73" s="117"/>
      <c r="HO73" s="116"/>
      <c r="HP73" s="116"/>
      <c r="HQ73" s="117"/>
      <c r="HR73" s="116"/>
      <c r="HS73" s="116"/>
      <c r="HT73" s="117"/>
      <c r="HU73" s="116"/>
      <c r="HV73" s="116"/>
      <c r="HW73" s="117"/>
      <c r="HX73" s="116"/>
      <c r="HY73" s="116"/>
      <c r="HZ73" s="117"/>
      <c r="IA73" s="116"/>
      <c r="IB73" s="116"/>
      <c r="IC73" s="117"/>
      <c r="ID73" s="116"/>
      <c r="IE73" s="116"/>
      <c r="IF73" s="117"/>
      <c r="IG73" s="116"/>
      <c r="IH73" s="116"/>
      <c r="II73" s="117"/>
      <c r="IJ73" s="116"/>
      <c r="IK73" s="116"/>
      <c r="IL73" s="117"/>
      <c r="IM73" s="116"/>
      <c r="IN73" s="116"/>
      <c r="IO73" s="117"/>
      <c r="IP73" s="116"/>
      <c r="IQ73" s="116"/>
      <c r="IR73" s="117"/>
      <c r="IS73" s="116"/>
      <c r="IT73" s="116"/>
      <c r="IU73" s="117"/>
      <c r="IV73" s="116"/>
    </row>
    <row r="74" spans="1:256" x14ac:dyDescent="0.2">
      <c r="A74" s="126"/>
      <c r="B74" s="123"/>
      <c r="C74" s="124"/>
      <c r="D74" s="130"/>
      <c r="E74" s="126"/>
      <c r="F74" s="117"/>
      <c r="G74" s="116"/>
      <c r="H74" s="116"/>
      <c r="I74" s="117"/>
      <c r="J74" s="116"/>
      <c r="K74" s="116"/>
      <c r="L74" s="117"/>
      <c r="M74" s="116"/>
      <c r="N74" s="116"/>
      <c r="O74" s="117"/>
      <c r="P74" s="116"/>
      <c r="Q74" s="116"/>
      <c r="R74" s="117"/>
      <c r="S74" s="116"/>
      <c r="T74" s="116"/>
      <c r="U74" s="117"/>
      <c r="V74" s="116"/>
      <c r="W74" s="116"/>
      <c r="X74" s="117"/>
      <c r="Y74" s="116"/>
      <c r="Z74" s="116"/>
      <c r="AA74" s="117"/>
      <c r="AB74" s="116"/>
      <c r="AC74" s="116"/>
      <c r="AD74" s="117"/>
      <c r="AE74" s="116"/>
      <c r="AF74" s="116"/>
      <c r="AG74" s="117"/>
      <c r="AH74" s="116"/>
      <c r="AI74" s="116"/>
      <c r="AJ74" s="117"/>
      <c r="AK74" s="116"/>
      <c r="AL74" s="116"/>
      <c r="AM74" s="117"/>
      <c r="AN74" s="116"/>
      <c r="AO74" s="116"/>
      <c r="AP74" s="117"/>
      <c r="AQ74" s="116"/>
      <c r="AR74" s="116"/>
      <c r="AS74" s="117"/>
      <c r="AT74" s="116"/>
      <c r="AU74" s="116"/>
      <c r="AV74" s="117"/>
      <c r="AW74" s="116"/>
      <c r="AX74" s="116"/>
      <c r="AY74" s="117"/>
      <c r="AZ74" s="116"/>
      <c r="BA74" s="116"/>
      <c r="BB74" s="117"/>
      <c r="BC74" s="116"/>
      <c r="BD74" s="116"/>
      <c r="BE74" s="117"/>
      <c r="BF74" s="116"/>
      <c r="BG74" s="116"/>
      <c r="BH74" s="117"/>
      <c r="BI74" s="116"/>
      <c r="BJ74" s="116"/>
      <c r="BK74" s="117"/>
      <c r="BL74" s="116"/>
      <c r="BM74" s="116"/>
      <c r="BN74" s="117"/>
      <c r="BO74" s="116"/>
      <c r="BP74" s="116"/>
      <c r="BQ74" s="117"/>
      <c r="BR74" s="116"/>
      <c r="BS74" s="116"/>
      <c r="BT74" s="117"/>
      <c r="BU74" s="116"/>
      <c r="BV74" s="116"/>
      <c r="BW74" s="117"/>
      <c r="BX74" s="116"/>
      <c r="BY74" s="116"/>
      <c r="BZ74" s="117"/>
      <c r="CA74" s="116"/>
      <c r="CB74" s="116"/>
      <c r="CC74" s="117"/>
      <c r="CD74" s="116"/>
      <c r="CE74" s="116"/>
      <c r="CF74" s="117"/>
      <c r="CG74" s="116"/>
      <c r="CH74" s="116"/>
      <c r="CI74" s="117"/>
      <c r="CJ74" s="116"/>
      <c r="CK74" s="116"/>
      <c r="CL74" s="117"/>
      <c r="CM74" s="116"/>
      <c r="CN74" s="116"/>
      <c r="CO74" s="117"/>
      <c r="CP74" s="116"/>
      <c r="CQ74" s="116"/>
      <c r="CR74" s="117"/>
      <c r="CS74" s="116"/>
      <c r="CT74" s="116"/>
      <c r="CU74" s="117"/>
      <c r="CV74" s="116"/>
      <c r="CW74" s="116"/>
      <c r="CX74" s="117"/>
      <c r="CY74" s="116"/>
      <c r="CZ74" s="116"/>
      <c r="DA74" s="117"/>
      <c r="DB74" s="116"/>
      <c r="DC74" s="116"/>
      <c r="DD74" s="117"/>
      <c r="DE74" s="116"/>
      <c r="DF74" s="116"/>
      <c r="DG74" s="117"/>
      <c r="DH74" s="116"/>
      <c r="DI74" s="116"/>
      <c r="DJ74" s="117"/>
      <c r="DK74" s="116"/>
      <c r="DL74" s="116"/>
      <c r="DM74" s="117"/>
      <c r="DN74" s="116"/>
      <c r="DO74" s="116"/>
      <c r="DP74" s="117"/>
      <c r="DQ74" s="116"/>
      <c r="DR74" s="116"/>
      <c r="DS74" s="117"/>
      <c r="DT74" s="116"/>
      <c r="DU74" s="116"/>
      <c r="DV74" s="117"/>
      <c r="DW74" s="116"/>
      <c r="DX74" s="116"/>
      <c r="DY74" s="117"/>
      <c r="DZ74" s="116"/>
      <c r="EA74" s="116"/>
      <c r="EB74" s="117"/>
      <c r="EC74" s="116"/>
      <c r="ED74" s="116"/>
      <c r="EE74" s="117"/>
      <c r="EF74" s="116"/>
      <c r="EG74" s="116"/>
      <c r="EH74" s="117"/>
      <c r="EI74" s="116"/>
      <c r="EJ74" s="116"/>
      <c r="EK74" s="117"/>
      <c r="EL74" s="116"/>
      <c r="EM74" s="116"/>
      <c r="EN74" s="117"/>
      <c r="EO74" s="116"/>
      <c r="EP74" s="116"/>
      <c r="EQ74" s="117"/>
      <c r="ER74" s="116"/>
      <c r="ES74" s="116"/>
      <c r="ET74" s="117"/>
      <c r="EU74" s="116"/>
      <c r="EV74" s="116"/>
      <c r="EW74" s="117"/>
      <c r="EX74" s="116"/>
      <c r="EY74" s="116"/>
      <c r="EZ74" s="117"/>
      <c r="FA74" s="116"/>
      <c r="FB74" s="116"/>
      <c r="FC74" s="117"/>
      <c r="FD74" s="116"/>
      <c r="FE74" s="116"/>
      <c r="FF74" s="117"/>
      <c r="FG74" s="116"/>
      <c r="FH74" s="116"/>
      <c r="FI74" s="117"/>
      <c r="FJ74" s="116"/>
      <c r="FK74" s="116"/>
      <c r="FL74" s="117"/>
      <c r="FM74" s="116"/>
      <c r="FN74" s="116"/>
      <c r="FO74" s="117"/>
      <c r="FP74" s="116"/>
      <c r="FQ74" s="116"/>
      <c r="FR74" s="117"/>
      <c r="FS74" s="116"/>
      <c r="FT74" s="116"/>
      <c r="FU74" s="117"/>
      <c r="FV74" s="116"/>
      <c r="FW74" s="116"/>
      <c r="FX74" s="117"/>
      <c r="FY74" s="116"/>
      <c r="FZ74" s="116"/>
      <c r="GA74" s="117"/>
      <c r="GB74" s="116"/>
      <c r="GC74" s="116"/>
      <c r="GD74" s="117"/>
      <c r="GE74" s="116"/>
      <c r="GF74" s="116"/>
      <c r="GG74" s="117"/>
      <c r="GH74" s="116"/>
      <c r="GI74" s="116"/>
      <c r="GJ74" s="117"/>
      <c r="GK74" s="116"/>
      <c r="GL74" s="116"/>
      <c r="GM74" s="117"/>
      <c r="GN74" s="116"/>
      <c r="GO74" s="116"/>
      <c r="GP74" s="117"/>
      <c r="GQ74" s="116"/>
      <c r="GR74" s="116"/>
      <c r="GS74" s="117"/>
      <c r="GT74" s="116"/>
      <c r="GU74" s="116"/>
      <c r="GV74" s="117"/>
      <c r="GW74" s="116"/>
      <c r="GX74" s="116"/>
      <c r="GY74" s="117"/>
      <c r="GZ74" s="116"/>
      <c r="HA74" s="116"/>
      <c r="HB74" s="117"/>
      <c r="HC74" s="116"/>
      <c r="HD74" s="116"/>
      <c r="HE74" s="117"/>
      <c r="HF74" s="116"/>
      <c r="HG74" s="116"/>
      <c r="HH74" s="117"/>
      <c r="HI74" s="116"/>
      <c r="HJ74" s="116"/>
      <c r="HK74" s="117"/>
      <c r="HL74" s="116"/>
      <c r="HM74" s="116"/>
      <c r="HN74" s="117"/>
      <c r="HO74" s="116"/>
      <c r="HP74" s="116"/>
      <c r="HQ74" s="117"/>
      <c r="HR74" s="116"/>
      <c r="HS74" s="116"/>
      <c r="HT74" s="117"/>
      <c r="HU74" s="116"/>
      <c r="HV74" s="116"/>
      <c r="HW74" s="117"/>
      <c r="HX74" s="116"/>
      <c r="HY74" s="116"/>
      <c r="HZ74" s="117"/>
      <c r="IA74" s="116"/>
      <c r="IB74" s="116"/>
      <c r="IC74" s="117"/>
      <c r="ID74" s="116"/>
      <c r="IE74" s="116"/>
      <c r="IF74" s="117"/>
      <c r="IG74" s="116"/>
      <c r="IH74" s="116"/>
      <c r="II74" s="117"/>
      <c r="IJ74" s="116"/>
      <c r="IK74" s="116"/>
      <c r="IL74" s="117"/>
      <c r="IM74" s="116"/>
      <c r="IN74" s="116"/>
      <c r="IO74" s="117"/>
      <c r="IP74" s="116"/>
      <c r="IQ74" s="116"/>
      <c r="IR74" s="117"/>
      <c r="IS74" s="116"/>
      <c r="IT74" s="116"/>
      <c r="IU74" s="117"/>
      <c r="IV74" s="116"/>
    </row>
    <row r="75" spans="1:256" x14ac:dyDescent="0.2">
      <c r="A75" s="126"/>
      <c r="B75" s="123"/>
      <c r="C75" s="124"/>
      <c r="D75" s="130"/>
      <c r="E75" s="126"/>
      <c r="F75" s="117"/>
      <c r="G75" s="116"/>
      <c r="H75" s="116"/>
      <c r="I75" s="117"/>
      <c r="J75" s="116"/>
      <c r="K75" s="116"/>
      <c r="L75" s="117"/>
      <c r="M75" s="116"/>
      <c r="N75" s="116"/>
      <c r="O75" s="117"/>
      <c r="P75" s="116"/>
      <c r="Q75" s="116"/>
      <c r="R75" s="117"/>
      <c r="S75" s="116"/>
      <c r="T75" s="116"/>
      <c r="U75" s="117"/>
      <c r="V75" s="116"/>
      <c r="W75" s="116"/>
      <c r="X75" s="117"/>
      <c r="Y75" s="116"/>
      <c r="Z75" s="116"/>
      <c r="AA75" s="117"/>
      <c r="AB75" s="116"/>
      <c r="AC75" s="116"/>
      <c r="AD75" s="117"/>
      <c r="AE75" s="116"/>
      <c r="AF75" s="116"/>
      <c r="AG75" s="117"/>
      <c r="AH75" s="116"/>
      <c r="AI75" s="116"/>
      <c r="AJ75" s="117"/>
      <c r="AK75" s="116"/>
      <c r="AL75" s="116"/>
      <c r="AM75" s="117"/>
      <c r="AN75" s="116"/>
      <c r="AO75" s="116"/>
      <c r="AP75" s="117"/>
      <c r="AQ75" s="116"/>
      <c r="AR75" s="116"/>
      <c r="AS75" s="117"/>
      <c r="AT75" s="116"/>
      <c r="AU75" s="116"/>
      <c r="AV75" s="117"/>
      <c r="AW75" s="116"/>
      <c r="AX75" s="116"/>
      <c r="AY75" s="117"/>
      <c r="AZ75" s="116"/>
      <c r="BA75" s="116"/>
      <c r="BB75" s="117"/>
      <c r="BC75" s="116"/>
      <c r="BD75" s="116"/>
      <c r="BE75" s="117"/>
      <c r="BF75" s="116"/>
      <c r="BG75" s="116"/>
      <c r="BH75" s="117"/>
      <c r="BI75" s="116"/>
      <c r="BJ75" s="116"/>
      <c r="BK75" s="117"/>
      <c r="BL75" s="116"/>
      <c r="BM75" s="116"/>
      <c r="BN75" s="117"/>
      <c r="BO75" s="116"/>
      <c r="BP75" s="116"/>
      <c r="BQ75" s="117"/>
      <c r="BR75" s="116"/>
      <c r="BS75" s="116"/>
      <c r="BT75" s="117"/>
      <c r="BU75" s="116"/>
      <c r="BV75" s="116"/>
      <c r="BW75" s="117"/>
      <c r="BX75" s="116"/>
      <c r="BY75" s="116"/>
      <c r="BZ75" s="117"/>
      <c r="CA75" s="116"/>
      <c r="CB75" s="116"/>
      <c r="CC75" s="117"/>
      <c r="CD75" s="116"/>
      <c r="CE75" s="116"/>
      <c r="CF75" s="117"/>
      <c r="CG75" s="116"/>
      <c r="CH75" s="116"/>
      <c r="CI75" s="117"/>
      <c r="CJ75" s="116"/>
      <c r="CK75" s="116"/>
      <c r="CL75" s="117"/>
      <c r="CM75" s="116"/>
      <c r="CN75" s="116"/>
      <c r="CO75" s="117"/>
      <c r="CP75" s="116"/>
      <c r="CQ75" s="116"/>
      <c r="CR75" s="117"/>
      <c r="CS75" s="116"/>
      <c r="CT75" s="116"/>
      <c r="CU75" s="117"/>
      <c r="CV75" s="116"/>
      <c r="CW75" s="116"/>
      <c r="CX75" s="117"/>
      <c r="CY75" s="116"/>
      <c r="CZ75" s="116"/>
      <c r="DA75" s="117"/>
      <c r="DB75" s="116"/>
      <c r="DC75" s="116"/>
      <c r="DD75" s="117"/>
      <c r="DE75" s="116"/>
      <c r="DF75" s="116"/>
      <c r="DG75" s="117"/>
      <c r="DH75" s="116"/>
      <c r="DI75" s="116"/>
      <c r="DJ75" s="117"/>
      <c r="DK75" s="116"/>
      <c r="DL75" s="116"/>
      <c r="DM75" s="117"/>
      <c r="DN75" s="116"/>
      <c r="DO75" s="116"/>
      <c r="DP75" s="117"/>
      <c r="DQ75" s="116"/>
      <c r="DR75" s="116"/>
      <c r="DS75" s="117"/>
      <c r="DT75" s="116"/>
      <c r="DU75" s="116"/>
      <c r="DV75" s="117"/>
      <c r="DW75" s="116"/>
      <c r="DX75" s="116"/>
      <c r="DY75" s="117"/>
      <c r="DZ75" s="116"/>
      <c r="EA75" s="116"/>
      <c r="EB75" s="117"/>
      <c r="EC75" s="116"/>
      <c r="ED75" s="116"/>
      <c r="EE75" s="117"/>
      <c r="EF75" s="116"/>
      <c r="EG75" s="116"/>
      <c r="EH75" s="117"/>
      <c r="EI75" s="116"/>
      <c r="EJ75" s="116"/>
      <c r="EK75" s="117"/>
      <c r="EL75" s="116"/>
      <c r="EM75" s="116"/>
      <c r="EN75" s="117"/>
      <c r="EO75" s="116"/>
      <c r="EP75" s="116"/>
      <c r="EQ75" s="117"/>
      <c r="ER75" s="116"/>
      <c r="ES75" s="116"/>
      <c r="ET75" s="117"/>
      <c r="EU75" s="116"/>
      <c r="EV75" s="116"/>
      <c r="EW75" s="117"/>
      <c r="EX75" s="116"/>
      <c r="EY75" s="116"/>
      <c r="EZ75" s="117"/>
      <c r="FA75" s="116"/>
      <c r="FB75" s="116"/>
      <c r="FC75" s="117"/>
      <c r="FD75" s="116"/>
      <c r="FE75" s="116"/>
      <c r="FF75" s="117"/>
      <c r="FG75" s="116"/>
      <c r="FH75" s="116"/>
      <c r="FI75" s="117"/>
      <c r="FJ75" s="116"/>
      <c r="FK75" s="116"/>
      <c r="FL75" s="117"/>
      <c r="FM75" s="116"/>
      <c r="FN75" s="116"/>
      <c r="FO75" s="117"/>
      <c r="FP75" s="116"/>
      <c r="FQ75" s="116"/>
      <c r="FR75" s="117"/>
      <c r="FS75" s="116"/>
      <c r="FT75" s="116"/>
      <c r="FU75" s="117"/>
      <c r="FV75" s="116"/>
      <c r="FW75" s="116"/>
      <c r="FX75" s="117"/>
      <c r="FY75" s="116"/>
      <c r="FZ75" s="116"/>
      <c r="GA75" s="117"/>
      <c r="GB75" s="116"/>
      <c r="GC75" s="116"/>
      <c r="GD75" s="117"/>
      <c r="GE75" s="116"/>
      <c r="GF75" s="116"/>
      <c r="GG75" s="117"/>
      <c r="GH75" s="116"/>
      <c r="GI75" s="116"/>
      <c r="GJ75" s="117"/>
      <c r="GK75" s="116"/>
      <c r="GL75" s="116"/>
      <c r="GM75" s="117"/>
      <c r="GN75" s="116"/>
      <c r="GO75" s="116"/>
      <c r="GP75" s="117"/>
      <c r="GQ75" s="116"/>
      <c r="GR75" s="116"/>
      <c r="GS75" s="117"/>
      <c r="GT75" s="116"/>
      <c r="GU75" s="116"/>
      <c r="GV75" s="117"/>
      <c r="GW75" s="116"/>
      <c r="GX75" s="116"/>
      <c r="GY75" s="117"/>
      <c r="GZ75" s="116"/>
      <c r="HA75" s="116"/>
      <c r="HB75" s="117"/>
      <c r="HC75" s="116"/>
      <c r="HD75" s="116"/>
      <c r="HE75" s="117"/>
      <c r="HF75" s="116"/>
      <c r="HG75" s="116"/>
      <c r="HH75" s="117"/>
      <c r="HI75" s="116"/>
      <c r="HJ75" s="116"/>
      <c r="HK75" s="117"/>
      <c r="HL75" s="116"/>
      <c r="HM75" s="116"/>
      <c r="HN75" s="117"/>
      <c r="HO75" s="116"/>
      <c r="HP75" s="116"/>
      <c r="HQ75" s="117"/>
      <c r="HR75" s="116"/>
      <c r="HS75" s="116"/>
      <c r="HT75" s="117"/>
      <c r="HU75" s="116"/>
      <c r="HV75" s="116"/>
      <c r="HW75" s="117"/>
      <c r="HX75" s="116"/>
      <c r="HY75" s="116"/>
      <c r="HZ75" s="117"/>
      <c r="IA75" s="116"/>
      <c r="IB75" s="116"/>
      <c r="IC75" s="117"/>
      <c r="ID75" s="116"/>
      <c r="IE75" s="116"/>
      <c r="IF75" s="117"/>
      <c r="IG75" s="116"/>
      <c r="IH75" s="116"/>
      <c r="II75" s="117"/>
      <c r="IJ75" s="116"/>
      <c r="IK75" s="116"/>
      <c r="IL75" s="117"/>
      <c r="IM75" s="116"/>
      <c r="IN75" s="116"/>
      <c r="IO75" s="117"/>
      <c r="IP75" s="116"/>
      <c r="IQ75" s="116"/>
      <c r="IR75" s="117"/>
      <c r="IS75" s="116"/>
      <c r="IT75" s="116"/>
      <c r="IU75" s="117"/>
      <c r="IV75" s="116"/>
    </row>
    <row r="76" spans="1:256" x14ac:dyDescent="0.2">
      <c r="A76" s="126"/>
      <c r="B76" s="123"/>
      <c r="C76" s="124"/>
      <c r="D76" s="130"/>
      <c r="E76" s="126"/>
      <c r="F76" s="117"/>
      <c r="G76" s="116"/>
      <c r="H76" s="116"/>
      <c r="I76" s="117"/>
      <c r="J76" s="116"/>
      <c r="K76" s="116"/>
      <c r="L76" s="117"/>
      <c r="M76" s="116"/>
      <c r="N76" s="116"/>
      <c r="O76" s="117"/>
      <c r="P76" s="116"/>
      <c r="Q76" s="116"/>
      <c r="R76" s="117"/>
      <c r="S76" s="116"/>
      <c r="T76" s="116"/>
      <c r="U76" s="117"/>
      <c r="V76" s="116"/>
      <c r="W76" s="116"/>
      <c r="X76" s="117"/>
      <c r="Y76" s="116"/>
      <c r="Z76" s="116"/>
      <c r="AA76" s="117"/>
      <c r="AB76" s="116"/>
      <c r="AC76" s="116"/>
      <c r="AD76" s="117"/>
      <c r="AE76" s="116"/>
      <c r="AF76" s="116"/>
      <c r="AG76" s="117"/>
      <c r="AH76" s="116"/>
      <c r="AI76" s="116"/>
      <c r="AJ76" s="117"/>
      <c r="AK76" s="116"/>
      <c r="AL76" s="116"/>
      <c r="AM76" s="117"/>
      <c r="AN76" s="116"/>
      <c r="AO76" s="116"/>
      <c r="AP76" s="117"/>
      <c r="AQ76" s="116"/>
      <c r="AR76" s="116"/>
      <c r="AS76" s="117"/>
      <c r="AT76" s="116"/>
      <c r="AU76" s="116"/>
      <c r="AV76" s="117"/>
      <c r="AW76" s="116"/>
      <c r="AX76" s="116"/>
      <c r="AY76" s="117"/>
      <c r="AZ76" s="116"/>
      <c r="BA76" s="116"/>
      <c r="BB76" s="117"/>
      <c r="BC76" s="116"/>
      <c r="BD76" s="116"/>
      <c r="BE76" s="117"/>
      <c r="BF76" s="116"/>
      <c r="BG76" s="116"/>
      <c r="BH76" s="117"/>
      <c r="BI76" s="116"/>
      <c r="BJ76" s="116"/>
      <c r="BK76" s="117"/>
      <c r="BL76" s="116"/>
      <c r="BM76" s="116"/>
      <c r="BN76" s="117"/>
      <c r="BO76" s="116"/>
      <c r="BP76" s="116"/>
      <c r="BQ76" s="117"/>
      <c r="BR76" s="116"/>
      <c r="BS76" s="116"/>
      <c r="BT76" s="117"/>
      <c r="BU76" s="116"/>
      <c r="BV76" s="116"/>
      <c r="BW76" s="117"/>
      <c r="BX76" s="116"/>
      <c r="BY76" s="116"/>
      <c r="BZ76" s="117"/>
      <c r="CA76" s="116"/>
      <c r="CB76" s="116"/>
      <c r="CC76" s="117"/>
      <c r="CD76" s="116"/>
      <c r="CE76" s="116"/>
      <c r="CF76" s="117"/>
      <c r="CG76" s="116"/>
      <c r="CH76" s="116"/>
      <c r="CI76" s="117"/>
      <c r="CJ76" s="116"/>
      <c r="CK76" s="116"/>
      <c r="CL76" s="117"/>
      <c r="CM76" s="116"/>
      <c r="CN76" s="116"/>
      <c r="CO76" s="117"/>
      <c r="CP76" s="116"/>
      <c r="CQ76" s="116"/>
      <c r="CR76" s="117"/>
      <c r="CS76" s="116"/>
      <c r="CT76" s="116"/>
      <c r="CU76" s="117"/>
      <c r="CV76" s="116"/>
      <c r="CW76" s="116"/>
      <c r="CX76" s="117"/>
      <c r="CY76" s="116"/>
      <c r="CZ76" s="116"/>
      <c r="DA76" s="117"/>
      <c r="DB76" s="116"/>
      <c r="DC76" s="116"/>
      <c r="DD76" s="117"/>
      <c r="DE76" s="116"/>
      <c r="DF76" s="116"/>
      <c r="DG76" s="117"/>
      <c r="DH76" s="116"/>
      <c r="DI76" s="116"/>
      <c r="DJ76" s="117"/>
      <c r="DK76" s="116"/>
      <c r="DL76" s="116"/>
      <c r="DM76" s="117"/>
      <c r="DN76" s="116"/>
      <c r="DO76" s="116"/>
      <c r="DP76" s="117"/>
      <c r="DQ76" s="116"/>
      <c r="DR76" s="116"/>
      <c r="DS76" s="117"/>
      <c r="DT76" s="116"/>
      <c r="DU76" s="116"/>
      <c r="DV76" s="117"/>
      <c r="DW76" s="116"/>
      <c r="DX76" s="116"/>
      <c r="DY76" s="117"/>
      <c r="DZ76" s="116"/>
      <c r="EA76" s="116"/>
      <c r="EB76" s="117"/>
      <c r="EC76" s="116"/>
      <c r="ED76" s="116"/>
      <c r="EE76" s="117"/>
      <c r="EF76" s="116"/>
      <c r="EG76" s="116"/>
      <c r="EH76" s="117"/>
      <c r="EI76" s="116"/>
      <c r="EJ76" s="116"/>
      <c r="EK76" s="117"/>
      <c r="EL76" s="116"/>
      <c r="EM76" s="116"/>
      <c r="EN76" s="117"/>
      <c r="EO76" s="116"/>
      <c r="EP76" s="116"/>
      <c r="EQ76" s="117"/>
      <c r="ER76" s="116"/>
      <c r="ES76" s="116"/>
      <c r="ET76" s="117"/>
      <c r="EU76" s="116"/>
      <c r="EV76" s="116"/>
      <c r="EW76" s="117"/>
      <c r="EX76" s="116"/>
      <c r="EY76" s="116"/>
      <c r="EZ76" s="117"/>
      <c r="FA76" s="116"/>
      <c r="FB76" s="116"/>
      <c r="FC76" s="117"/>
      <c r="FD76" s="116"/>
      <c r="FE76" s="116"/>
      <c r="FF76" s="117"/>
      <c r="FG76" s="116"/>
      <c r="FH76" s="116"/>
      <c r="FI76" s="117"/>
      <c r="FJ76" s="116"/>
      <c r="FK76" s="116"/>
      <c r="FL76" s="117"/>
      <c r="FM76" s="116"/>
      <c r="FN76" s="116"/>
      <c r="FO76" s="117"/>
      <c r="FP76" s="116"/>
      <c r="FQ76" s="116"/>
      <c r="FR76" s="117"/>
      <c r="FS76" s="116"/>
      <c r="FT76" s="116"/>
      <c r="FU76" s="117"/>
      <c r="FV76" s="116"/>
      <c r="FW76" s="116"/>
      <c r="FX76" s="117"/>
      <c r="FY76" s="116"/>
      <c r="FZ76" s="116"/>
      <c r="GA76" s="117"/>
      <c r="GB76" s="116"/>
      <c r="GC76" s="116"/>
      <c r="GD76" s="117"/>
      <c r="GE76" s="116"/>
      <c r="GF76" s="116"/>
      <c r="GG76" s="117"/>
      <c r="GH76" s="116"/>
      <c r="GI76" s="116"/>
      <c r="GJ76" s="117"/>
      <c r="GK76" s="116"/>
      <c r="GL76" s="116"/>
      <c r="GM76" s="117"/>
      <c r="GN76" s="116"/>
      <c r="GO76" s="116"/>
      <c r="GP76" s="117"/>
      <c r="GQ76" s="116"/>
      <c r="GR76" s="116"/>
      <c r="GS76" s="117"/>
      <c r="GT76" s="116"/>
      <c r="GU76" s="116"/>
      <c r="GV76" s="117"/>
      <c r="GW76" s="116"/>
      <c r="GX76" s="116"/>
      <c r="GY76" s="117"/>
      <c r="GZ76" s="116"/>
      <c r="HA76" s="116"/>
      <c r="HB76" s="117"/>
      <c r="HC76" s="116"/>
      <c r="HD76" s="116"/>
      <c r="HE76" s="117"/>
      <c r="HF76" s="116"/>
      <c r="HG76" s="116"/>
      <c r="HH76" s="117"/>
      <c r="HI76" s="116"/>
      <c r="HJ76" s="116"/>
      <c r="HK76" s="117"/>
      <c r="HL76" s="116"/>
      <c r="HM76" s="116"/>
      <c r="HN76" s="117"/>
      <c r="HO76" s="116"/>
      <c r="HP76" s="116"/>
      <c r="HQ76" s="117"/>
      <c r="HR76" s="116"/>
      <c r="HS76" s="116"/>
      <c r="HT76" s="117"/>
      <c r="HU76" s="116"/>
      <c r="HV76" s="116"/>
      <c r="HW76" s="117"/>
      <c r="HX76" s="116"/>
      <c r="HY76" s="116"/>
      <c r="HZ76" s="117"/>
      <c r="IA76" s="116"/>
      <c r="IB76" s="116"/>
      <c r="IC76" s="117"/>
      <c r="ID76" s="116"/>
      <c r="IE76" s="116"/>
      <c r="IF76" s="117"/>
      <c r="IG76" s="116"/>
      <c r="IH76" s="116"/>
      <c r="II76" s="117"/>
      <c r="IJ76" s="116"/>
      <c r="IK76" s="116"/>
      <c r="IL76" s="117"/>
      <c r="IM76" s="116"/>
      <c r="IN76" s="116"/>
      <c r="IO76" s="117"/>
      <c r="IP76" s="116"/>
      <c r="IQ76" s="116"/>
      <c r="IR76" s="117"/>
      <c r="IS76" s="116"/>
      <c r="IT76" s="116"/>
      <c r="IU76" s="117"/>
      <c r="IV76" s="116"/>
    </row>
    <row r="77" spans="1:256" x14ac:dyDescent="0.2">
      <c r="A77" s="126"/>
      <c r="B77" s="123"/>
      <c r="C77" s="124"/>
      <c r="D77" s="130"/>
      <c r="E77" s="126"/>
      <c r="F77" s="117"/>
      <c r="G77" s="116"/>
      <c r="H77" s="116"/>
      <c r="I77" s="117"/>
      <c r="J77" s="116"/>
      <c r="K77" s="116"/>
      <c r="L77" s="117"/>
      <c r="M77" s="116"/>
      <c r="N77" s="116"/>
      <c r="O77" s="117"/>
      <c r="P77" s="116"/>
      <c r="Q77" s="116"/>
      <c r="R77" s="117"/>
      <c r="S77" s="116"/>
      <c r="T77" s="116"/>
      <c r="U77" s="117"/>
      <c r="V77" s="116"/>
      <c r="W77" s="116"/>
      <c r="X77" s="117"/>
      <c r="Y77" s="116"/>
      <c r="Z77" s="116"/>
      <c r="AA77" s="117"/>
      <c r="AB77" s="116"/>
      <c r="AC77" s="116"/>
      <c r="AD77" s="117"/>
      <c r="AE77" s="116"/>
      <c r="AF77" s="116"/>
      <c r="AG77" s="117"/>
      <c r="AH77" s="116"/>
      <c r="AI77" s="116"/>
      <c r="AJ77" s="117"/>
      <c r="AK77" s="116"/>
      <c r="AL77" s="116"/>
      <c r="AM77" s="117"/>
      <c r="AN77" s="116"/>
      <c r="AO77" s="116"/>
      <c r="AP77" s="117"/>
      <c r="AQ77" s="116"/>
      <c r="AR77" s="116"/>
      <c r="AS77" s="117"/>
      <c r="AT77" s="116"/>
      <c r="AU77" s="116"/>
      <c r="AV77" s="117"/>
      <c r="AW77" s="116"/>
      <c r="AX77" s="116"/>
      <c r="AY77" s="117"/>
      <c r="AZ77" s="116"/>
      <c r="BA77" s="116"/>
      <c r="BB77" s="117"/>
      <c r="BC77" s="116"/>
      <c r="BD77" s="116"/>
      <c r="BE77" s="117"/>
      <c r="BF77" s="116"/>
      <c r="BG77" s="116"/>
      <c r="BH77" s="117"/>
      <c r="BI77" s="116"/>
      <c r="BJ77" s="116"/>
      <c r="BK77" s="117"/>
      <c r="BL77" s="116"/>
      <c r="BM77" s="116"/>
      <c r="BN77" s="117"/>
      <c r="BO77" s="116"/>
      <c r="BP77" s="116"/>
      <c r="BQ77" s="117"/>
      <c r="BR77" s="116"/>
      <c r="BS77" s="116"/>
      <c r="BT77" s="117"/>
      <c r="BU77" s="116"/>
      <c r="BV77" s="116"/>
      <c r="BW77" s="117"/>
      <c r="BX77" s="116"/>
      <c r="BY77" s="116"/>
      <c r="BZ77" s="117"/>
      <c r="CA77" s="116"/>
      <c r="CB77" s="116"/>
      <c r="CC77" s="117"/>
      <c r="CD77" s="116"/>
      <c r="CE77" s="116"/>
      <c r="CF77" s="117"/>
      <c r="CG77" s="116"/>
      <c r="CH77" s="116"/>
      <c r="CI77" s="117"/>
      <c r="CJ77" s="116"/>
      <c r="CK77" s="116"/>
      <c r="CL77" s="117"/>
      <c r="CM77" s="116"/>
      <c r="CN77" s="116"/>
      <c r="CO77" s="117"/>
      <c r="CP77" s="116"/>
      <c r="CQ77" s="116"/>
      <c r="CR77" s="117"/>
      <c r="CS77" s="116"/>
      <c r="CT77" s="116"/>
      <c r="CU77" s="117"/>
      <c r="CV77" s="116"/>
      <c r="CW77" s="116"/>
      <c r="CX77" s="117"/>
      <c r="CY77" s="116"/>
      <c r="CZ77" s="116"/>
      <c r="DA77" s="117"/>
      <c r="DB77" s="116"/>
      <c r="DC77" s="116"/>
      <c r="DD77" s="117"/>
      <c r="DE77" s="116"/>
      <c r="DF77" s="116"/>
      <c r="DG77" s="117"/>
      <c r="DH77" s="116"/>
      <c r="DI77" s="116"/>
      <c r="DJ77" s="117"/>
      <c r="DK77" s="116"/>
      <c r="DL77" s="116"/>
      <c r="DM77" s="117"/>
      <c r="DN77" s="116"/>
      <c r="DO77" s="116"/>
      <c r="DP77" s="117"/>
      <c r="DQ77" s="116"/>
      <c r="DR77" s="116"/>
      <c r="DS77" s="117"/>
      <c r="DT77" s="116"/>
      <c r="DU77" s="116"/>
      <c r="DV77" s="117"/>
      <c r="DW77" s="116"/>
      <c r="DX77" s="116"/>
      <c r="DY77" s="117"/>
      <c r="DZ77" s="116"/>
      <c r="EA77" s="116"/>
      <c r="EB77" s="117"/>
      <c r="EC77" s="116"/>
      <c r="ED77" s="116"/>
      <c r="EE77" s="117"/>
      <c r="EF77" s="116"/>
      <c r="EG77" s="116"/>
      <c r="EH77" s="117"/>
      <c r="EI77" s="116"/>
      <c r="EJ77" s="116"/>
      <c r="EK77" s="117"/>
      <c r="EL77" s="116"/>
      <c r="EM77" s="116"/>
      <c r="EN77" s="117"/>
      <c r="EO77" s="116"/>
      <c r="EP77" s="116"/>
      <c r="EQ77" s="117"/>
      <c r="ER77" s="116"/>
      <c r="ES77" s="116"/>
      <c r="ET77" s="117"/>
      <c r="EU77" s="116"/>
      <c r="EV77" s="116"/>
      <c r="EW77" s="117"/>
      <c r="EX77" s="116"/>
      <c r="EY77" s="116"/>
      <c r="EZ77" s="117"/>
      <c r="FA77" s="116"/>
      <c r="FB77" s="116"/>
      <c r="FC77" s="117"/>
      <c r="FD77" s="116"/>
      <c r="FE77" s="116"/>
      <c r="FF77" s="117"/>
      <c r="FG77" s="116"/>
      <c r="FH77" s="116"/>
      <c r="FI77" s="117"/>
      <c r="FJ77" s="116"/>
      <c r="FK77" s="116"/>
      <c r="FL77" s="117"/>
      <c r="FM77" s="116"/>
      <c r="FN77" s="116"/>
      <c r="FO77" s="117"/>
      <c r="FP77" s="116"/>
      <c r="FQ77" s="116"/>
      <c r="FR77" s="117"/>
      <c r="FS77" s="116"/>
      <c r="FT77" s="116"/>
      <c r="FU77" s="117"/>
      <c r="FV77" s="116"/>
      <c r="FW77" s="116"/>
      <c r="FX77" s="117"/>
      <c r="FY77" s="116"/>
      <c r="FZ77" s="116"/>
      <c r="GA77" s="117"/>
      <c r="GB77" s="116"/>
      <c r="GC77" s="116"/>
      <c r="GD77" s="117"/>
      <c r="GE77" s="116"/>
      <c r="GF77" s="116"/>
      <c r="GG77" s="117"/>
      <c r="GH77" s="116"/>
      <c r="GI77" s="116"/>
      <c r="GJ77" s="117"/>
      <c r="GK77" s="116"/>
      <c r="GL77" s="116"/>
      <c r="GM77" s="117"/>
      <c r="GN77" s="116"/>
      <c r="GO77" s="116"/>
      <c r="GP77" s="117"/>
      <c r="GQ77" s="116"/>
      <c r="GR77" s="116"/>
      <c r="GS77" s="117"/>
      <c r="GT77" s="116"/>
      <c r="GU77" s="116"/>
      <c r="GV77" s="117"/>
      <c r="GW77" s="116"/>
      <c r="GX77" s="116"/>
      <c r="GY77" s="117"/>
      <c r="GZ77" s="116"/>
      <c r="HA77" s="116"/>
      <c r="HB77" s="117"/>
      <c r="HC77" s="116"/>
      <c r="HD77" s="116"/>
      <c r="HE77" s="117"/>
      <c r="HF77" s="116"/>
      <c r="HG77" s="116"/>
      <c r="HH77" s="117"/>
      <c r="HI77" s="116"/>
      <c r="HJ77" s="116"/>
      <c r="HK77" s="117"/>
      <c r="HL77" s="116"/>
      <c r="HM77" s="116"/>
      <c r="HN77" s="117"/>
      <c r="HO77" s="116"/>
      <c r="HP77" s="116"/>
      <c r="HQ77" s="117"/>
      <c r="HR77" s="116"/>
      <c r="HS77" s="116"/>
      <c r="HT77" s="117"/>
      <c r="HU77" s="116"/>
      <c r="HV77" s="116"/>
      <c r="HW77" s="117"/>
      <c r="HX77" s="116"/>
      <c r="HY77" s="116"/>
      <c r="HZ77" s="117"/>
      <c r="IA77" s="116"/>
      <c r="IB77" s="116"/>
      <c r="IC77" s="117"/>
      <c r="ID77" s="116"/>
      <c r="IE77" s="116"/>
      <c r="IF77" s="117"/>
      <c r="IG77" s="116"/>
      <c r="IH77" s="116"/>
      <c r="II77" s="117"/>
      <c r="IJ77" s="116"/>
      <c r="IK77" s="116"/>
      <c r="IL77" s="117"/>
      <c r="IM77" s="116"/>
      <c r="IN77" s="116"/>
      <c r="IO77" s="117"/>
      <c r="IP77" s="116"/>
      <c r="IQ77" s="116"/>
      <c r="IR77" s="117"/>
      <c r="IS77" s="116"/>
      <c r="IT77" s="116"/>
      <c r="IU77" s="117"/>
      <c r="IV77" s="116"/>
    </row>
    <row r="78" spans="1:256" x14ac:dyDescent="0.2">
      <c r="A78" s="126"/>
      <c r="B78" s="123"/>
      <c r="C78" s="124"/>
      <c r="D78" s="130"/>
      <c r="E78" s="126"/>
      <c r="F78" s="117"/>
      <c r="G78" s="116"/>
      <c r="H78" s="116"/>
      <c r="I78" s="117"/>
      <c r="J78" s="116"/>
      <c r="K78" s="116"/>
      <c r="L78" s="117"/>
      <c r="M78" s="116"/>
      <c r="N78" s="116"/>
      <c r="O78" s="117"/>
      <c r="P78" s="116"/>
      <c r="Q78" s="116"/>
      <c r="R78" s="117"/>
      <c r="S78" s="116"/>
      <c r="T78" s="116"/>
      <c r="U78" s="117"/>
      <c r="V78" s="116"/>
      <c r="W78" s="116"/>
      <c r="X78" s="117"/>
      <c r="Y78" s="116"/>
      <c r="Z78" s="116"/>
      <c r="AA78" s="117"/>
      <c r="AB78" s="116"/>
      <c r="AC78" s="116"/>
      <c r="AD78" s="117"/>
      <c r="AE78" s="116"/>
      <c r="AF78" s="116"/>
      <c r="AG78" s="117"/>
      <c r="AH78" s="116"/>
      <c r="AI78" s="116"/>
      <c r="AJ78" s="117"/>
      <c r="AK78" s="116"/>
      <c r="AL78" s="116"/>
      <c r="AM78" s="117"/>
      <c r="AN78" s="116"/>
      <c r="AO78" s="116"/>
      <c r="AP78" s="117"/>
      <c r="AQ78" s="116"/>
      <c r="AR78" s="116"/>
      <c r="AS78" s="117"/>
      <c r="AT78" s="116"/>
      <c r="AU78" s="116"/>
      <c r="AV78" s="117"/>
      <c r="AW78" s="116"/>
      <c r="AX78" s="116"/>
      <c r="AY78" s="117"/>
      <c r="AZ78" s="116"/>
      <c r="BA78" s="116"/>
      <c r="BB78" s="117"/>
      <c r="BC78" s="116"/>
      <c r="BD78" s="116"/>
      <c r="BE78" s="117"/>
      <c r="BF78" s="116"/>
      <c r="BG78" s="116"/>
      <c r="BH78" s="117"/>
      <c r="BI78" s="116"/>
      <c r="BJ78" s="116"/>
      <c r="BK78" s="117"/>
      <c r="BL78" s="116"/>
      <c r="BM78" s="116"/>
      <c r="BN78" s="117"/>
      <c r="BO78" s="116"/>
      <c r="BP78" s="116"/>
      <c r="BQ78" s="117"/>
      <c r="BR78" s="116"/>
      <c r="BS78" s="116"/>
      <c r="BT78" s="117"/>
      <c r="BU78" s="116"/>
      <c r="BV78" s="116"/>
      <c r="BW78" s="117"/>
      <c r="BX78" s="116"/>
      <c r="BY78" s="116"/>
      <c r="BZ78" s="117"/>
      <c r="CA78" s="116"/>
      <c r="CB78" s="116"/>
      <c r="CC78" s="117"/>
      <c r="CD78" s="116"/>
      <c r="CE78" s="116"/>
      <c r="CF78" s="117"/>
      <c r="CG78" s="116"/>
      <c r="CH78" s="116"/>
      <c r="CI78" s="117"/>
      <c r="CJ78" s="116"/>
      <c r="CK78" s="116"/>
      <c r="CL78" s="117"/>
      <c r="CM78" s="116"/>
      <c r="CN78" s="116"/>
      <c r="CO78" s="117"/>
      <c r="CP78" s="116"/>
      <c r="CQ78" s="116"/>
      <c r="CR78" s="117"/>
      <c r="CS78" s="116"/>
      <c r="CT78" s="116"/>
      <c r="CU78" s="117"/>
      <c r="CV78" s="116"/>
      <c r="CW78" s="116"/>
      <c r="CX78" s="117"/>
      <c r="CY78" s="116"/>
      <c r="CZ78" s="116"/>
      <c r="DA78" s="117"/>
      <c r="DB78" s="116"/>
      <c r="DC78" s="116"/>
      <c r="DD78" s="117"/>
      <c r="DE78" s="116"/>
      <c r="DF78" s="116"/>
      <c r="DG78" s="117"/>
      <c r="DH78" s="116"/>
      <c r="DI78" s="116"/>
      <c r="DJ78" s="117"/>
      <c r="DK78" s="116"/>
      <c r="DL78" s="116"/>
      <c r="DM78" s="117"/>
      <c r="DN78" s="116"/>
      <c r="DO78" s="116"/>
      <c r="DP78" s="117"/>
      <c r="DQ78" s="116"/>
      <c r="DR78" s="116"/>
      <c r="DS78" s="117"/>
      <c r="DT78" s="116"/>
      <c r="DU78" s="116"/>
      <c r="DV78" s="117"/>
      <c r="DW78" s="116"/>
      <c r="DX78" s="116"/>
      <c r="DY78" s="117"/>
      <c r="DZ78" s="116"/>
      <c r="EA78" s="116"/>
      <c r="EB78" s="117"/>
      <c r="EC78" s="116"/>
      <c r="ED78" s="116"/>
      <c r="EE78" s="117"/>
      <c r="EF78" s="116"/>
      <c r="EG78" s="116"/>
      <c r="EH78" s="117"/>
      <c r="EI78" s="116"/>
      <c r="EJ78" s="116"/>
      <c r="EK78" s="117"/>
      <c r="EL78" s="116"/>
      <c r="EM78" s="116"/>
      <c r="EN78" s="117"/>
      <c r="EO78" s="116"/>
      <c r="EP78" s="116"/>
      <c r="EQ78" s="117"/>
      <c r="ER78" s="116"/>
      <c r="ES78" s="116"/>
      <c r="ET78" s="117"/>
      <c r="EU78" s="116"/>
      <c r="EV78" s="116"/>
      <c r="EW78" s="117"/>
      <c r="EX78" s="116"/>
      <c r="EY78" s="116"/>
      <c r="EZ78" s="117"/>
      <c r="FA78" s="116"/>
      <c r="FB78" s="116"/>
      <c r="FC78" s="117"/>
      <c r="FD78" s="116"/>
      <c r="FE78" s="116"/>
      <c r="FF78" s="117"/>
      <c r="FG78" s="116"/>
      <c r="FH78" s="116"/>
      <c r="FI78" s="117"/>
      <c r="FJ78" s="116"/>
      <c r="FK78" s="116"/>
      <c r="FL78" s="117"/>
      <c r="FM78" s="116"/>
      <c r="FN78" s="116"/>
      <c r="FO78" s="117"/>
      <c r="FP78" s="116"/>
      <c r="FQ78" s="116"/>
      <c r="FR78" s="117"/>
      <c r="FS78" s="116"/>
      <c r="FT78" s="116"/>
      <c r="FU78" s="117"/>
      <c r="FV78" s="116"/>
      <c r="FW78" s="116"/>
      <c r="FX78" s="117"/>
      <c r="FY78" s="116"/>
      <c r="FZ78" s="116"/>
      <c r="GA78" s="117"/>
      <c r="GB78" s="116"/>
      <c r="GC78" s="116"/>
      <c r="GD78" s="117"/>
      <c r="GE78" s="116"/>
      <c r="GF78" s="116"/>
      <c r="GG78" s="117"/>
      <c r="GH78" s="116"/>
      <c r="GI78" s="116"/>
      <c r="GJ78" s="117"/>
      <c r="GK78" s="116"/>
      <c r="GL78" s="116"/>
      <c r="GM78" s="117"/>
      <c r="GN78" s="116"/>
      <c r="GO78" s="116"/>
      <c r="GP78" s="117"/>
      <c r="GQ78" s="116"/>
      <c r="GR78" s="116"/>
      <c r="GS78" s="117"/>
      <c r="GT78" s="116"/>
      <c r="GU78" s="116"/>
      <c r="GV78" s="117"/>
      <c r="GW78" s="116"/>
      <c r="GX78" s="116"/>
      <c r="GY78" s="117"/>
      <c r="GZ78" s="116"/>
      <c r="HA78" s="116"/>
      <c r="HB78" s="117"/>
      <c r="HC78" s="116"/>
      <c r="HD78" s="116"/>
      <c r="HE78" s="117"/>
      <c r="HF78" s="116"/>
      <c r="HG78" s="116"/>
      <c r="HH78" s="117"/>
      <c r="HI78" s="116"/>
      <c r="HJ78" s="116"/>
      <c r="HK78" s="117"/>
      <c r="HL78" s="116"/>
      <c r="HM78" s="116"/>
      <c r="HN78" s="117"/>
      <c r="HO78" s="116"/>
      <c r="HP78" s="116"/>
      <c r="HQ78" s="117"/>
      <c r="HR78" s="116"/>
      <c r="HS78" s="116"/>
      <c r="HT78" s="117"/>
      <c r="HU78" s="116"/>
      <c r="HV78" s="116"/>
      <c r="HW78" s="117"/>
      <c r="HX78" s="116"/>
      <c r="HY78" s="116"/>
      <c r="HZ78" s="117"/>
      <c r="IA78" s="116"/>
      <c r="IB78" s="116"/>
      <c r="IC78" s="117"/>
      <c r="ID78" s="116"/>
      <c r="IE78" s="116"/>
      <c r="IF78" s="117"/>
      <c r="IG78" s="116"/>
      <c r="IH78" s="116"/>
      <c r="II78" s="117"/>
      <c r="IJ78" s="116"/>
      <c r="IK78" s="116"/>
      <c r="IL78" s="117"/>
      <c r="IM78" s="116"/>
      <c r="IN78" s="116"/>
      <c r="IO78" s="117"/>
      <c r="IP78" s="116"/>
      <c r="IQ78" s="116"/>
      <c r="IR78" s="117"/>
      <c r="IS78" s="116"/>
      <c r="IT78" s="116"/>
      <c r="IU78" s="117"/>
      <c r="IV78" s="116"/>
    </row>
    <row r="79" spans="1:256" x14ac:dyDescent="0.2">
      <c r="A79" s="126"/>
      <c r="B79" s="123"/>
      <c r="C79" s="124"/>
      <c r="D79" s="130"/>
      <c r="E79" s="126"/>
      <c r="F79" s="117"/>
      <c r="G79" s="116"/>
      <c r="H79" s="116"/>
      <c r="I79" s="117"/>
      <c r="J79" s="116"/>
      <c r="K79" s="116"/>
      <c r="L79" s="117"/>
      <c r="M79" s="116"/>
      <c r="N79" s="116"/>
      <c r="O79" s="117"/>
      <c r="P79" s="116"/>
      <c r="Q79" s="116"/>
      <c r="R79" s="117"/>
      <c r="S79" s="116"/>
      <c r="T79" s="116"/>
      <c r="U79" s="117"/>
      <c r="V79" s="116"/>
      <c r="W79" s="116"/>
      <c r="X79" s="117"/>
      <c r="Y79" s="116"/>
      <c r="Z79" s="116"/>
      <c r="AA79" s="117"/>
      <c r="AB79" s="116"/>
      <c r="AC79" s="116"/>
      <c r="AD79" s="117"/>
      <c r="AE79" s="116"/>
      <c r="AF79" s="116"/>
      <c r="AG79" s="117"/>
      <c r="AH79" s="116"/>
      <c r="AI79" s="116"/>
      <c r="AJ79" s="117"/>
      <c r="AK79" s="116"/>
      <c r="AL79" s="116"/>
      <c r="AM79" s="117"/>
      <c r="AN79" s="116"/>
      <c r="AO79" s="116"/>
      <c r="AP79" s="117"/>
      <c r="AQ79" s="116"/>
      <c r="AR79" s="116"/>
      <c r="AS79" s="117"/>
      <c r="AT79" s="116"/>
      <c r="AU79" s="116"/>
      <c r="AV79" s="117"/>
      <c r="AW79" s="116"/>
      <c r="AX79" s="116"/>
      <c r="AY79" s="117"/>
      <c r="AZ79" s="116"/>
      <c r="BA79" s="116"/>
      <c r="BB79" s="117"/>
      <c r="BC79" s="116"/>
      <c r="BD79" s="116"/>
      <c r="BE79" s="117"/>
      <c r="BF79" s="116"/>
      <c r="BG79" s="116"/>
      <c r="BH79" s="117"/>
      <c r="BI79" s="116"/>
      <c r="BJ79" s="116"/>
      <c r="BK79" s="117"/>
      <c r="BL79" s="116"/>
      <c r="BM79" s="116"/>
      <c r="BN79" s="117"/>
      <c r="BO79" s="116"/>
      <c r="BP79" s="116"/>
      <c r="BQ79" s="117"/>
      <c r="BR79" s="116"/>
      <c r="BS79" s="116"/>
      <c r="BT79" s="117"/>
      <c r="BU79" s="116"/>
      <c r="BV79" s="116"/>
      <c r="BW79" s="117"/>
      <c r="BX79" s="116"/>
      <c r="BY79" s="116"/>
      <c r="BZ79" s="117"/>
      <c r="CA79" s="116"/>
      <c r="CB79" s="116"/>
      <c r="CC79" s="117"/>
      <c r="CD79" s="116"/>
      <c r="CE79" s="116"/>
      <c r="CF79" s="117"/>
      <c r="CG79" s="116"/>
      <c r="CH79" s="116"/>
      <c r="CI79" s="117"/>
      <c r="CJ79" s="116"/>
      <c r="CK79" s="116"/>
      <c r="CL79" s="117"/>
      <c r="CM79" s="116"/>
      <c r="CN79" s="116"/>
      <c r="CO79" s="117"/>
      <c r="CP79" s="116"/>
      <c r="CQ79" s="116"/>
      <c r="CR79" s="117"/>
      <c r="CS79" s="116"/>
      <c r="CT79" s="116"/>
      <c r="CU79" s="117"/>
      <c r="CV79" s="116"/>
      <c r="CW79" s="116"/>
      <c r="CX79" s="117"/>
      <c r="CY79" s="116"/>
      <c r="CZ79" s="116"/>
      <c r="DA79" s="117"/>
      <c r="DB79" s="116"/>
      <c r="DC79" s="116"/>
      <c r="DD79" s="117"/>
      <c r="DE79" s="116"/>
      <c r="DF79" s="116"/>
      <c r="DG79" s="117"/>
      <c r="DH79" s="116"/>
      <c r="DI79" s="116"/>
      <c r="DJ79" s="117"/>
      <c r="DK79" s="116"/>
      <c r="DL79" s="116"/>
      <c r="DM79" s="117"/>
      <c r="DN79" s="116"/>
      <c r="DO79" s="116"/>
      <c r="DP79" s="117"/>
      <c r="DQ79" s="116"/>
      <c r="DR79" s="116"/>
      <c r="DS79" s="117"/>
      <c r="DT79" s="116"/>
      <c r="DU79" s="116"/>
      <c r="DV79" s="117"/>
      <c r="DW79" s="116"/>
      <c r="DX79" s="116"/>
      <c r="DY79" s="117"/>
      <c r="DZ79" s="116"/>
      <c r="EA79" s="116"/>
      <c r="EB79" s="117"/>
      <c r="EC79" s="116"/>
      <c r="ED79" s="116"/>
      <c r="EE79" s="117"/>
      <c r="EF79" s="116"/>
      <c r="EG79" s="116"/>
      <c r="EH79" s="117"/>
      <c r="EI79" s="116"/>
      <c r="EJ79" s="116"/>
      <c r="EK79" s="117"/>
      <c r="EL79" s="116"/>
      <c r="EM79" s="116"/>
      <c r="EN79" s="117"/>
      <c r="EO79" s="116"/>
      <c r="EP79" s="116"/>
      <c r="EQ79" s="117"/>
      <c r="ER79" s="116"/>
      <c r="ES79" s="116"/>
      <c r="ET79" s="117"/>
      <c r="EU79" s="116"/>
      <c r="EV79" s="116"/>
      <c r="EW79" s="117"/>
      <c r="EX79" s="116"/>
      <c r="EY79" s="116"/>
      <c r="EZ79" s="117"/>
      <c r="FA79" s="116"/>
      <c r="FB79" s="116"/>
      <c r="FC79" s="117"/>
      <c r="FD79" s="116"/>
      <c r="FE79" s="116"/>
      <c r="FF79" s="117"/>
      <c r="FG79" s="116"/>
      <c r="FH79" s="116"/>
      <c r="FI79" s="117"/>
      <c r="FJ79" s="116"/>
      <c r="FK79" s="116"/>
      <c r="FL79" s="117"/>
      <c r="FM79" s="116"/>
      <c r="FN79" s="116"/>
      <c r="FO79" s="117"/>
      <c r="FP79" s="116"/>
      <c r="FQ79" s="116"/>
      <c r="FR79" s="117"/>
      <c r="FS79" s="116"/>
      <c r="FT79" s="116"/>
      <c r="FU79" s="117"/>
      <c r="FV79" s="116"/>
      <c r="FW79" s="116"/>
      <c r="FX79" s="117"/>
      <c r="FY79" s="116"/>
      <c r="FZ79" s="116"/>
      <c r="GA79" s="117"/>
      <c r="GB79" s="116"/>
      <c r="GC79" s="116"/>
      <c r="GD79" s="117"/>
      <c r="GE79" s="116"/>
      <c r="GF79" s="116"/>
      <c r="GG79" s="117"/>
      <c r="GH79" s="116"/>
      <c r="GI79" s="116"/>
      <c r="GJ79" s="117"/>
      <c r="GK79" s="116"/>
      <c r="GL79" s="116"/>
      <c r="GM79" s="117"/>
      <c r="GN79" s="116"/>
      <c r="GO79" s="116"/>
      <c r="GP79" s="117"/>
      <c r="GQ79" s="116"/>
      <c r="GR79" s="116"/>
      <c r="GS79" s="117"/>
      <c r="GT79" s="116"/>
      <c r="GU79" s="116"/>
      <c r="GV79" s="117"/>
      <c r="GW79" s="116"/>
      <c r="GX79" s="116"/>
      <c r="GY79" s="117"/>
      <c r="GZ79" s="116"/>
      <c r="HA79" s="116"/>
      <c r="HB79" s="117"/>
      <c r="HC79" s="116"/>
      <c r="HD79" s="116"/>
      <c r="HE79" s="117"/>
      <c r="HF79" s="116"/>
      <c r="HG79" s="116"/>
      <c r="HH79" s="117"/>
      <c r="HI79" s="116"/>
      <c r="HJ79" s="116"/>
      <c r="HK79" s="117"/>
      <c r="HL79" s="116"/>
      <c r="HM79" s="116"/>
      <c r="HN79" s="117"/>
      <c r="HO79" s="116"/>
      <c r="HP79" s="116"/>
      <c r="HQ79" s="117"/>
      <c r="HR79" s="116"/>
      <c r="HS79" s="116"/>
      <c r="HT79" s="117"/>
      <c r="HU79" s="116"/>
      <c r="HV79" s="116"/>
      <c r="HW79" s="117"/>
      <c r="HX79" s="116"/>
      <c r="HY79" s="116"/>
      <c r="HZ79" s="117"/>
      <c r="IA79" s="116"/>
      <c r="IB79" s="116"/>
      <c r="IC79" s="117"/>
      <c r="ID79" s="116"/>
      <c r="IE79" s="116"/>
      <c r="IF79" s="117"/>
      <c r="IG79" s="116"/>
      <c r="IH79" s="116"/>
      <c r="II79" s="117"/>
      <c r="IJ79" s="116"/>
      <c r="IK79" s="116"/>
      <c r="IL79" s="117"/>
      <c r="IM79" s="116"/>
      <c r="IN79" s="116"/>
      <c r="IO79" s="117"/>
      <c r="IP79" s="116"/>
      <c r="IQ79" s="116"/>
      <c r="IR79" s="117"/>
      <c r="IS79" s="116"/>
      <c r="IT79" s="116"/>
      <c r="IU79" s="117"/>
      <c r="IV79" s="116"/>
    </row>
    <row r="80" spans="1:256" x14ac:dyDescent="0.2">
      <c r="A80" s="126"/>
      <c r="B80" s="123"/>
      <c r="C80" s="124"/>
      <c r="D80" s="130"/>
      <c r="E80" s="126"/>
      <c r="F80" s="117"/>
      <c r="G80" s="116"/>
      <c r="H80" s="116"/>
      <c r="I80" s="117"/>
      <c r="J80" s="116"/>
      <c r="K80" s="116"/>
      <c r="L80" s="117"/>
      <c r="M80" s="116"/>
      <c r="N80" s="116"/>
      <c r="O80" s="117"/>
      <c r="P80" s="116"/>
      <c r="Q80" s="116"/>
      <c r="R80" s="117"/>
      <c r="S80" s="116"/>
      <c r="T80" s="116"/>
      <c r="U80" s="117"/>
      <c r="V80" s="116"/>
      <c r="W80" s="116"/>
      <c r="X80" s="117"/>
      <c r="Y80" s="116"/>
      <c r="Z80" s="116"/>
      <c r="AA80" s="117"/>
      <c r="AB80" s="116"/>
      <c r="AC80" s="116"/>
      <c r="AD80" s="117"/>
      <c r="AE80" s="116"/>
      <c r="AF80" s="116"/>
      <c r="AG80" s="117"/>
      <c r="AH80" s="116"/>
      <c r="AI80" s="116"/>
      <c r="AJ80" s="117"/>
      <c r="AK80" s="116"/>
      <c r="AL80" s="116"/>
      <c r="AM80" s="117"/>
      <c r="AN80" s="116"/>
      <c r="AO80" s="116"/>
      <c r="AP80" s="117"/>
      <c r="AQ80" s="116"/>
      <c r="AR80" s="116"/>
      <c r="AS80" s="117"/>
      <c r="AT80" s="116"/>
      <c r="AU80" s="116"/>
      <c r="AV80" s="117"/>
      <c r="AW80" s="116"/>
      <c r="AX80" s="116"/>
      <c r="AY80" s="117"/>
      <c r="AZ80" s="116"/>
      <c r="BA80" s="116"/>
      <c r="BB80" s="117"/>
      <c r="BC80" s="116"/>
      <c r="BD80" s="116"/>
      <c r="BE80" s="117"/>
      <c r="BF80" s="116"/>
      <c r="BG80" s="116"/>
      <c r="BH80" s="117"/>
      <c r="BI80" s="116"/>
      <c r="BJ80" s="116"/>
      <c r="BK80" s="117"/>
      <c r="BL80" s="116"/>
      <c r="BM80" s="116"/>
      <c r="BN80" s="117"/>
      <c r="BO80" s="116"/>
      <c r="BP80" s="116"/>
      <c r="BQ80" s="117"/>
      <c r="BR80" s="116"/>
      <c r="BS80" s="116"/>
      <c r="BT80" s="117"/>
      <c r="BU80" s="116"/>
      <c r="BV80" s="116"/>
      <c r="BW80" s="117"/>
      <c r="BX80" s="116"/>
      <c r="BY80" s="116"/>
      <c r="BZ80" s="117"/>
      <c r="CA80" s="116"/>
      <c r="CB80" s="116"/>
      <c r="CC80" s="117"/>
      <c r="CD80" s="116"/>
      <c r="CE80" s="116"/>
      <c r="CF80" s="117"/>
      <c r="CG80" s="116"/>
      <c r="CH80" s="116"/>
      <c r="CI80" s="117"/>
      <c r="CJ80" s="116"/>
      <c r="CK80" s="116"/>
      <c r="CL80" s="117"/>
      <c r="CM80" s="116"/>
      <c r="CN80" s="116"/>
      <c r="CO80" s="117"/>
      <c r="CP80" s="116"/>
      <c r="CQ80" s="116"/>
      <c r="CR80" s="117"/>
      <c r="CS80" s="116"/>
      <c r="CT80" s="116"/>
      <c r="CU80" s="117"/>
      <c r="CV80" s="116"/>
      <c r="CW80" s="116"/>
      <c r="CX80" s="117"/>
      <c r="CY80" s="116"/>
      <c r="CZ80" s="116"/>
      <c r="DA80" s="117"/>
      <c r="DB80" s="116"/>
      <c r="DC80" s="116"/>
      <c r="DD80" s="117"/>
      <c r="DE80" s="116"/>
      <c r="DF80" s="116"/>
      <c r="DG80" s="117"/>
      <c r="DH80" s="116"/>
      <c r="DI80" s="116"/>
      <c r="DJ80" s="117"/>
      <c r="DK80" s="116"/>
      <c r="DL80" s="116"/>
      <c r="DM80" s="117"/>
      <c r="DN80" s="116"/>
      <c r="DO80" s="116"/>
      <c r="DP80" s="117"/>
      <c r="DQ80" s="116"/>
      <c r="DR80" s="116"/>
      <c r="DS80" s="117"/>
      <c r="DT80" s="116"/>
      <c r="DU80" s="116"/>
      <c r="DV80" s="117"/>
      <c r="DW80" s="116"/>
      <c r="DX80" s="116"/>
      <c r="DY80" s="117"/>
      <c r="DZ80" s="116"/>
      <c r="EA80" s="116"/>
      <c r="EB80" s="117"/>
      <c r="EC80" s="116"/>
      <c r="ED80" s="116"/>
      <c r="EE80" s="117"/>
      <c r="EF80" s="116"/>
      <c r="EG80" s="116"/>
      <c r="EH80" s="117"/>
      <c r="EI80" s="116"/>
      <c r="EJ80" s="116"/>
      <c r="EK80" s="117"/>
      <c r="EL80" s="116"/>
      <c r="EM80" s="116"/>
      <c r="EN80" s="117"/>
      <c r="EO80" s="116"/>
      <c r="EP80" s="116"/>
      <c r="EQ80" s="117"/>
      <c r="ER80" s="116"/>
      <c r="ES80" s="116"/>
      <c r="ET80" s="117"/>
      <c r="EU80" s="116"/>
      <c r="EV80" s="116"/>
      <c r="EW80" s="117"/>
      <c r="EX80" s="116"/>
      <c r="EY80" s="116"/>
      <c r="EZ80" s="117"/>
      <c r="FA80" s="116"/>
      <c r="FB80" s="116"/>
      <c r="FC80" s="117"/>
      <c r="FD80" s="116"/>
      <c r="FE80" s="116"/>
      <c r="FF80" s="117"/>
      <c r="FG80" s="116"/>
      <c r="FH80" s="116"/>
      <c r="FI80" s="117"/>
      <c r="FJ80" s="116"/>
      <c r="FK80" s="116"/>
      <c r="FL80" s="117"/>
      <c r="FM80" s="116"/>
      <c r="FN80" s="116"/>
      <c r="FO80" s="117"/>
      <c r="FP80" s="116"/>
      <c r="FQ80" s="116"/>
      <c r="FR80" s="117"/>
      <c r="FS80" s="116"/>
      <c r="FT80" s="116"/>
      <c r="FU80" s="117"/>
      <c r="FV80" s="116"/>
      <c r="FW80" s="116"/>
      <c r="FX80" s="117"/>
      <c r="FY80" s="116"/>
      <c r="FZ80" s="116"/>
      <c r="GA80" s="117"/>
      <c r="GB80" s="116"/>
      <c r="GC80" s="116"/>
      <c r="GD80" s="117"/>
      <c r="GE80" s="116"/>
      <c r="GF80" s="116"/>
      <c r="GG80" s="117"/>
      <c r="GH80" s="116"/>
      <c r="GI80" s="116"/>
      <c r="GJ80" s="117"/>
      <c r="GK80" s="116"/>
      <c r="GL80" s="116"/>
      <c r="GM80" s="117"/>
      <c r="GN80" s="116"/>
      <c r="GO80" s="116"/>
      <c r="GP80" s="117"/>
      <c r="GQ80" s="116"/>
      <c r="GR80" s="116"/>
      <c r="GS80" s="117"/>
      <c r="GT80" s="116"/>
      <c r="GU80" s="116"/>
      <c r="GV80" s="117"/>
      <c r="GW80" s="116"/>
      <c r="GX80" s="116"/>
      <c r="GY80" s="117"/>
      <c r="GZ80" s="116"/>
      <c r="HA80" s="116"/>
      <c r="HB80" s="117"/>
      <c r="HC80" s="116"/>
      <c r="HD80" s="116"/>
      <c r="HE80" s="117"/>
      <c r="HF80" s="116"/>
      <c r="HG80" s="116"/>
      <c r="HH80" s="117"/>
      <c r="HI80" s="116"/>
      <c r="HJ80" s="116"/>
      <c r="HK80" s="117"/>
      <c r="HL80" s="116"/>
      <c r="HM80" s="116"/>
      <c r="HN80" s="117"/>
      <c r="HO80" s="116"/>
      <c r="HP80" s="116"/>
      <c r="HQ80" s="117"/>
      <c r="HR80" s="116"/>
      <c r="HS80" s="116"/>
      <c r="HT80" s="117"/>
      <c r="HU80" s="116"/>
      <c r="HV80" s="116"/>
      <c r="HW80" s="117"/>
      <c r="HX80" s="116"/>
      <c r="HY80" s="116"/>
      <c r="HZ80" s="117"/>
      <c r="IA80" s="116"/>
      <c r="IB80" s="116"/>
      <c r="IC80" s="117"/>
      <c r="ID80" s="116"/>
      <c r="IE80" s="116"/>
      <c r="IF80" s="117"/>
      <c r="IG80" s="116"/>
      <c r="IH80" s="116"/>
      <c r="II80" s="117"/>
      <c r="IJ80" s="116"/>
      <c r="IK80" s="116"/>
      <c r="IL80" s="117"/>
      <c r="IM80" s="116"/>
      <c r="IN80" s="116"/>
      <c r="IO80" s="117"/>
      <c r="IP80" s="116"/>
      <c r="IQ80" s="116"/>
      <c r="IR80" s="117"/>
      <c r="IS80" s="116"/>
      <c r="IT80" s="116"/>
      <c r="IU80" s="117"/>
      <c r="IV80" s="116"/>
    </row>
    <row r="81" spans="1:256" x14ac:dyDescent="0.2">
      <c r="A81" s="126"/>
      <c r="B81" s="123"/>
      <c r="C81" s="124"/>
      <c r="D81" s="130"/>
      <c r="E81" s="126"/>
      <c r="F81" s="117"/>
      <c r="G81" s="116"/>
      <c r="H81" s="116"/>
      <c r="I81" s="117"/>
      <c r="J81" s="116"/>
      <c r="K81" s="116"/>
      <c r="L81" s="117"/>
      <c r="M81" s="116"/>
      <c r="N81" s="116"/>
      <c r="O81" s="117"/>
      <c r="P81" s="116"/>
      <c r="Q81" s="116"/>
      <c r="R81" s="117"/>
      <c r="S81" s="116"/>
      <c r="T81" s="116"/>
      <c r="U81" s="117"/>
      <c r="V81" s="116"/>
      <c r="W81" s="116"/>
      <c r="X81" s="117"/>
      <c r="Y81" s="116"/>
      <c r="Z81" s="116"/>
      <c r="AA81" s="117"/>
      <c r="AB81" s="116"/>
      <c r="AC81" s="116"/>
      <c r="AD81" s="117"/>
      <c r="AE81" s="116"/>
      <c r="AF81" s="116"/>
      <c r="AG81" s="117"/>
      <c r="AH81" s="116"/>
      <c r="AI81" s="116"/>
      <c r="AJ81" s="117"/>
      <c r="AK81" s="116"/>
      <c r="AL81" s="116"/>
      <c r="AM81" s="117"/>
      <c r="AN81" s="116"/>
      <c r="AO81" s="116"/>
      <c r="AP81" s="117"/>
      <c r="AQ81" s="116"/>
      <c r="AR81" s="116"/>
      <c r="AS81" s="117"/>
      <c r="AT81" s="116"/>
      <c r="AU81" s="116"/>
      <c r="AV81" s="117"/>
      <c r="AW81" s="116"/>
      <c r="AX81" s="116"/>
      <c r="AY81" s="117"/>
      <c r="AZ81" s="116"/>
      <c r="BA81" s="116"/>
      <c r="BB81" s="117"/>
      <c r="BC81" s="116"/>
      <c r="BD81" s="116"/>
      <c r="BE81" s="117"/>
      <c r="BF81" s="116"/>
      <c r="BG81" s="116"/>
      <c r="BH81" s="117"/>
      <c r="BI81" s="116"/>
      <c r="BJ81" s="116"/>
      <c r="BK81" s="117"/>
      <c r="BL81" s="116"/>
      <c r="BM81" s="116"/>
      <c r="BN81" s="117"/>
      <c r="BO81" s="116"/>
      <c r="BP81" s="116"/>
      <c r="BQ81" s="117"/>
      <c r="BR81" s="116"/>
      <c r="BS81" s="116"/>
      <c r="BT81" s="117"/>
      <c r="BU81" s="116"/>
      <c r="BV81" s="116"/>
      <c r="BW81" s="117"/>
      <c r="BX81" s="116"/>
      <c r="BY81" s="116"/>
      <c r="BZ81" s="117"/>
      <c r="CA81" s="116"/>
      <c r="CB81" s="116"/>
      <c r="CC81" s="117"/>
      <c r="CD81" s="116"/>
      <c r="CE81" s="116"/>
      <c r="CF81" s="117"/>
      <c r="CG81" s="116"/>
      <c r="CH81" s="116"/>
      <c r="CI81" s="117"/>
      <c r="CJ81" s="116"/>
      <c r="CK81" s="116"/>
      <c r="CL81" s="117"/>
      <c r="CM81" s="116"/>
      <c r="CN81" s="116"/>
      <c r="CO81" s="117"/>
      <c r="CP81" s="116"/>
      <c r="CQ81" s="116"/>
      <c r="CR81" s="117"/>
      <c r="CS81" s="116"/>
      <c r="CT81" s="116"/>
      <c r="CU81" s="117"/>
      <c r="CV81" s="116"/>
      <c r="CW81" s="116"/>
      <c r="CX81" s="117"/>
      <c r="CY81" s="116"/>
      <c r="CZ81" s="116"/>
      <c r="DA81" s="117"/>
      <c r="DB81" s="116"/>
      <c r="DC81" s="116"/>
      <c r="DD81" s="117"/>
      <c r="DE81" s="116"/>
      <c r="DF81" s="116"/>
      <c r="DG81" s="117"/>
      <c r="DH81" s="116"/>
      <c r="DI81" s="116"/>
      <c r="DJ81" s="117"/>
      <c r="DK81" s="116"/>
      <c r="DL81" s="116"/>
      <c r="DM81" s="117"/>
      <c r="DN81" s="116"/>
      <c r="DO81" s="116"/>
      <c r="DP81" s="117"/>
      <c r="DQ81" s="116"/>
      <c r="DR81" s="116"/>
      <c r="DS81" s="117"/>
      <c r="DT81" s="116"/>
      <c r="DU81" s="116"/>
      <c r="DV81" s="117"/>
      <c r="DW81" s="116"/>
      <c r="DX81" s="116"/>
      <c r="DY81" s="117"/>
      <c r="DZ81" s="116"/>
      <c r="EA81" s="116"/>
      <c r="EB81" s="117"/>
      <c r="EC81" s="116"/>
      <c r="ED81" s="116"/>
      <c r="EE81" s="117"/>
      <c r="EF81" s="116"/>
      <c r="EG81" s="116"/>
      <c r="EH81" s="117"/>
      <c r="EI81" s="116"/>
      <c r="EJ81" s="116"/>
      <c r="EK81" s="117"/>
      <c r="EL81" s="116"/>
      <c r="EM81" s="116"/>
      <c r="EN81" s="117"/>
      <c r="EO81" s="116"/>
      <c r="EP81" s="116"/>
      <c r="EQ81" s="117"/>
      <c r="ER81" s="116"/>
      <c r="ES81" s="116"/>
      <c r="ET81" s="117"/>
      <c r="EU81" s="116"/>
      <c r="EV81" s="116"/>
      <c r="EW81" s="117"/>
      <c r="EX81" s="116"/>
      <c r="EY81" s="116"/>
      <c r="EZ81" s="117"/>
      <c r="FA81" s="116"/>
      <c r="FB81" s="116"/>
      <c r="FC81" s="117"/>
      <c r="FD81" s="116"/>
      <c r="FE81" s="116"/>
      <c r="FF81" s="117"/>
      <c r="FG81" s="116"/>
      <c r="FH81" s="116"/>
      <c r="FI81" s="117"/>
      <c r="FJ81" s="116"/>
      <c r="FK81" s="116"/>
      <c r="FL81" s="117"/>
      <c r="FM81" s="116"/>
      <c r="FN81" s="116"/>
      <c r="FO81" s="117"/>
      <c r="FP81" s="116"/>
      <c r="FQ81" s="116"/>
      <c r="FR81" s="117"/>
      <c r="FS81" s="116"/>
      <c r="FT81" s="116"/>
      <c r="FU81" s="117"/>
      <c r="FV81" s="116"/>
      <c r="FW81" s="116"/>
      <c r="FX81" s="117"/>
      <c r="FY81" s="116"/>
      <c r="FZ81" s="116"/>
      <c r="GA81" s="117"/>
      <c r="GB81" s="116"/>
      <c r="GC81" s="116"/>
      <c r="GD81" s="117"/>
      <c r="GE81" s="116"/>
      <c r="GF81" s="116"/>
      <c r="GG81" s="117"/>
      <c r="GH81" s="116"/>
      <c r="GI81" s="116"/>
      <c r="GJ81" s="117"/>
      <c r="GK81" s="116"/>
      <c r="GL81" s="116"/>
      <c r="GM81" s="117"/>
      <c r="GN81" s="116"/>
      <c r="GO81" s="116"/>
      <c r="GP81" s="117"/>
      <c r="GQ81" s="116"/>
      <c r="GR81" s="116"/>
      <c r="GS81" s="117"/>
      <c r="GT81" s="116"/>
      <c r="GU81" s="116"/>
      <c r="GV81" s="117"/>
      <c r="GW81" s="116"/>
      <c r="GX81" s="116"/>
      <c r="GY81" s="117"/>
      <c r="GZ81" s="116"/>
      <c r="HA81" s="116"/>
      <c r="HB81" s="117"/>
      <c r="HC81" s="116"/>
      <c r="HD81" s="116"/>
      <c r="HE81" s="117"/>
      <c r="HF81" s="116"/>
      <c r="HG81" s="116"/>
      <c r="HH81" s="117"/>
      <c r="HI81" s="116"/>
      <c r="HJ81" s="116"/>
      <c r="HK81" s="117"/>
      <c r="HL81" s="116"/>
      <c r="HM81" s="116"/>
      <c r="HN81" s="117"/>
      <c r="HO81" s="116"/>
      <c r="HP81" s="116"/>
      <c r="HQ81" s="117"/>
      <c r="HR81" s="116"/>
      <c r="HS81" s="116"/>
      <c r="HT81" s="117"/>
      <c r="HU81" s="116"/>
      <c r="HV81" s="116"/>
      <c r="HW81" s="117"/>
      <c r="HX81" s="116"/>
      <c r="HY81" s="116"/>
      <c r="HZ81" s="117"/>
      <c r="IA81" s="116"/>
      <c r="IB81" s="116"/>
      <c r="IC81" s="117"/>
      <c r="ID81" s="116"/>
      <c r="IE81" s="116"/>
      <c r="IF81" s="117"/>
      <c r="IG81" s="116"/>
      <c r="IH81" s="116"/>
      <c r="II81" s="117"/>
      <c r="IJ81" s="116"/>
      <c r="IK81" s="116"/>
      <c r="IL81" s="117"/>
      <c r="IM81" s="116"/>
      <c r="IN81" s="116"/>
      <c r="IO81" s="117"/>
      <c r="IP81" s="116"/>
      <c r="IQ81" s="116"/>
      <c r="IR81" s="117"/>
      <c r="IS81" s="116"/>
      <c r="IT81" s="116"/>
      <c r="IU81" s="117"/>
      <c r="IV81" s="116"/>
    </row>
    <row r="82" spans="1:256" x14ac:dyDescent="0.2">
      <c r="A82" s="126"/>
      <c r="B82" s="123"/>
      <c r="C82" s="124"/>
      <c r="D82" s="130"/>
      <c r="E82" s="126"/>
      <c r="F82" s="117"/>
      <c r="G82" s="116"/>
      <c r="H82" s="116"/>
      <c r="I82" s="117"/>
      <c r="J82" s="116"/>
      <c r="K82" s="116"/>
      <c r="L82" s="117"/>
      <c r="M82" s="116"/>
      <c r="N82" s="116"/>
      <c r="O82" s="117"/>
      <c r="P82" s="116"/>
      <c r="Q82" s="116"/>
      <c r="R82" s="117"/>
      <c r="S82" s="116"/>
      <c r="T82" s="116"/>
      <c r="U82" s="117"/>
      <c r="V82" s="116"/>
      <c r="W82" s="116"/>
      <c r="X82" s="117"/>
      <c r="Y82" s="116"/>
      <c r="Z82" s="116"/>
      <c r="AA82" s="117"/>
      <c r="AB82" s="116"/>
      <c r="AC82" s="116"/>
      <c r="AD82" s="117"/>
      <c r="AE82" s="116"/>
      <c r="AF82" s="116"/>
      <c r="AG82" s="117"/>
      <c r="AH82" s="116"/>
      <c r="AI82" s="116"/>
      <c r="AJ82" s="117"/>
      <c r="AK82" s="116"/>
      <c r="AL82" s="116"/>
      <c r="AM82" s="117"/>
      <c r="AN82" s="116"/>
      <c r="AO82" s="116"/>
      <c r="AP82" s="117"/>
      <c r="AQ82" s="116"/>
      <c r="AR82" s="116"/>
      <c r="AS82" s="117"/>
      <c r="AT82" s="116"/>
      <c r="AU82" s="116"/>
      <c r="AV82" s="117"/>
      <c r="AW82" s="116"/>
      <c r="AX82" s="116"/>
      <c r="AY82" s="117"/>
      <c r="AZ82" s="116"/>
      <c r="BA82" s="116"/>
      <c r="BB82" s="117"/>
      <c r="BC82" s="116"/>
      <c r="BD82" s="116"/>
      <c r="BE82" s="117"/>
      <c r="BF82" s="116"/>
      <c r="BG82" s="116"/>
      <c r="BH82" s="117"/>
      <c r="BI82" s="116"/>
      <c r="BJ82" s="116"/>
      <c r="BK82" s="117"/>
      <c r="BL82" s="116"/>
      <c r="BM82" s="116"/>
      <c r="BN82" s="117"/>
      <c r="BO82" s="116"/>
      <c r="BP82" s="116"/>
      <c r="BQ82" s="117"/>
      <c r="BR82" s="116"/>
      <c r="BS82" s="116"/>
      <c r="BT82" s="117"/>
      <c r="BU82" s="116"/>
      <c r="BV82" s="116"/>
      <c r="BW82" s="117"/>
      <c r="BX82" s="116"/>
      <c r="BY82" s="116"/>
      <c r="BZ82" s="117"/>
      <c r="CA82" s="116"/>
      <c r="CB82" s="116"/>
      <c r="CC82" s="117"/>
      <c r="CD82" s="116"/>
      <c r="CE82" s="116"/>
      <c r="CF82" s="117"/>
      <c r="CG82" s="116"/>
      <c r="CH82" s="116"/>
      <c r="CI82" s="117"/>
      <c r="CJ82" s="116"/>
      <c r="CK82" s="116"/>
      <c r="CL82" s="117"/>
      <c r="CM82" s="116"/>
      <c r="CN82" s="116"/>
      <c r="CO82" s="117"/>
      <c r="CP82" s="116"/>
      <c r="CQ82" s="116"/>
      <c r="CR82" s="117"/>
      <c r="CS82" s="116"/>
      <c r="CT82" s="116"/>
      <c r="CU82" s="117"/>
      <c r="CV82" s="116"/>
      <c r="CW82" s="116"/>
      <c r="CX82" s="117"/>
      <c r="CY82" s="116"/>
      <c r="CZ82" s="116"/>
      <c r="DA82" s="117"/>
      <c r="DB82" s="116"/>
      <c r="DC82" s="116"/>
      <c r="DD82" s="117"/>
      <c r="DE82" s="116"/>
      <c r="DF82" s="116"/>
      <c r="DG82" s="117"/>
      <c r="DH82" s="116"/>
      <c r="DI82" s="116"/>
      <c r="DJ82" s="117"/>
      <c r="DK82" s="116"/>
      <c r="DL82" s="116"/>
      <c r="DM82" s="117"/>
      <c r="DN82" s="116"/>
      <c r="DO82" s="116"/>
      <c r="DP82" s="117"/>
      <c r="DQ82" s="116"/>
      <c r="DR82" s="116"/>
      <c r="DS82" s="117"/>
      <c r="DT82" s="116"/>
      <c r="DU82" s="116"/>
      <c r="DV82" s="117"/>
      <c r="DW82" s="116"/>
      <c r="DX82" s="116"/>
      <c r="DY82" s="117"/>
      <c r="DZ82" s="116"/>
      <c r="EA82" s="116"/>
      <c r="EB82" s="117"/>
      <c r="EC82" s="116"/>
      <c r="ED82" s="116"/>
      <c r="EE82" s="117"/>
      <c r="EF82" s="116"/>
      <c r="EG82" s="116"/>
      <c r="EH82" s="117"/>
      <c r="EI82" s="116"/>
      <c r="EJ82" s="116"/>
      <c r="EK82" s="117"/>
      <c r="EL82" s="116"/>
      <c r="EM82" s="116"/>
      <c r="EN82" s="117"/>
      <c r="EO82" s="116"/>
      <c r="EP82" s="116"/>
      <c r="EQ82" s="117"/>
      <c r="ER82" s="116"/>
      <c r="ES82" s="116"/>
      <c r="ET82" s="117"/>
      <c r="EU82" s="116"/>
      <c r="EV82" s="116"/>
      <c r="EW82" s="117"/>
      <c r="EX82" s="116"/>
      <c r="EY82" s="116"/>
      <c r="EZ82" s="117"/>
      <c r="FA82" s="116"/>
      <c r="FB82" s="116"/>
      <c r="FC82" s="117"/>
      <c r="FD82" s="116"/>
      <c r="FE82" s="116"/>
      <c r="FF82" s="117"/>
      <c r="FG82" s="116"/>
      <c r="FH82" s="116"/>
      <c r="FI82" s="117"/>
      <c r="FJ82" s="116"/>
      <c r="FK82" s="116"/>
      <c r="FL82" s="117"/>
      <c r="FM82" s="116"/>
      <c r="FN82" s="116"/>
      <c r="FO82" s="117"/>
      <c r="FP82" s="116"/>
      <c r="FQ82" s="116"/>
      <c r="FR82" s="117"/>
      <c r="FS82" s="116"/>
      <c r="FT82" s="116"/>
      <c r="FU82" s="117"/>
      <c r="FV82" s="116"/>
      <c r="FW82" s="116"/>
      <c r="FX82" s="117"/>
      <c r="FY82" s="116"/>
      <c r="FZ82" s="116"/>
      <c r="GA82" s="117"/>
      <c r="GB82" s="116"/>
      <c r="GC82" s="116"/>
      <c r="GD82" s="117"/>
      <c r="GE82" s="116"/>
      <c r="GF82" s="116"/>
      <c r="GG82" s="117"/>
      <c r="GH82" s="116"/>
      <c r="GI82" s="116"/>
      <c r="GJ82" s="117"/>
      <c r="GK82" s="116"/>
      <c r="GL82" s="116"/>
      <c r="GM82" s="117"/>
      <c r="GN82" s="116"/>
      <c r="GO82" s="116"/>
      <c r="GP82" s="117"/>
      <c r="GQ82" s="116"/>
      <c r="GR82" s="116"/>
      <c r="GS82" s="117"/>
      <c r="GT82" s="116"/>
      <c r="GU82" s="116"/>
      <c r="GV82" s="117"/>
      <c r="GW82" s="116"/>
      <c r="GX82" s="116"/>
      <c r="GY82" s="117"/>
      <c r="GZ82" s="116"/>
      <c r="HA82" s="116"/>
      <c r="HB82" s="117"/>
      <c r="HC82" s="116"/>
      <c r="HD82" s="116"/>
      <c r="HE82" s="117"/>
      <c r="HF82" s="116"/>
      <c r="HG82" s="116"/>
      <c r="HH82" s="117"/>
      <c r="HI82" s="116"/>
      <c r="HJ82" s="116"/>
      <c r="HK82" s="117"/>
      <c r="HL82" s="116"/>
      <c r="HM82" s="116"/>
      <c r="HN82" s="117"/>
      <c r="HO82" s="116"/>
      <c r="HP82" s="116"/>
      <c r="HQ82" s="117"/>
      <c r="HR82" s="116"/>
      <c r="HS82" s="116"/>
      <c r="HT82" s="117"/>
      <c r="HU82" s="116"/>
      <c r="HV82" s="116"/>
      <c r="HW82" s="117"/>
      <c r="HX82" s="116"/>
      <c r="HY82" s="116"/>
      <c r="HZ82" s="117"/>
      <c r="IA82" s="116"/>
      <c r="IB82" s="116"/>
      <c r="IC82" s="117"/>
      <c r="ID82" s="116"/>
      <c r="IE82" s="116"/>
      <c r="IF82" s="117"/>
      <c r="IG82" s="116"/>
      <c r="IH82" s="116"/>
      <c r="II82" s="117"/>
      <c r="IJ82" s="116"/>
      <c r="IK82" s="116"/>
      <c r="IL82" s="117"/>
      <c r="IM82" s="116"/>
      <c r="IN82" s="116"/>
      <c r="IO82" s="117"/>
      <c r="IP82" s="116"/>
      <c r="IQ82" s="116"/>
      <c r="IR82" s="117"/>
      <c r="IS82" s="116"/>
      <c r="IT82" s="116"/>
      <c r="IU82" s="117"/>
      <c r="IV82" s="116"/>
    </row>
    <row r="83" spans="1:256" x14ac:dyDescent="0.2">
      <c r="A83" s="126"/>
      <c r="B83" s="123"/>
      <c r="C83" s="124"/>
      <c r="D83" s="130"/>
      <c r="E83" s="126"/>
      <c r="F83" s="117"/>
      <c r="G83" s="116"/>
      <c r="H83" s="116"/>
      <c r="I83" s="117"/>
      <c r="J83" s="116"/>
      <c r="K83" s="116"/>
      <c r="L83" s="117"/>
      <c r="M83" s="116"/>
      <c r="N83" s="116"/>
      <c r="O83" s="117"/>
      <c r="P83" s="116"/>
      <c r="Q83" s="116"/>
      <c r="R83" s="117"/>
      <c r="S83" s="116"/>
      <c r="T83" s="116"/>
      <c r="U83" s="117"/>
      <c r="V83" s="116"/>
      <c r="W83" s="116"/>
      <c r="X83" s="117"/>
      <c r="Y83" s="116"/>
      <c r="Z83" s="116"/>
      <c r="AA83" s="117"/>
      <c r="AB83" s="116"/>
      <c r="AC83" s="116"/>
      <c r="AD83" s="117"/>
      <c r="AE83" s="116"/>
      <c r="AF83" s="116"/>
      <c r="AG83" s="117"/>
      <c r="AH83" s="116"/>
      <c r="AI83" s="116"/>
      <c r="AJ83" s="117"/>
      <c r="AK83" s="116"/>
      <c r="AL83" s="116"/>
      <c r="AM83" s="117"/>
      <c r="AN83" s="116"/>
      <c r="AO83" s="116"/>
      <c r="AP83" s="117"/>
      <c r="AQ83" s="116"/>
      <c r="AR83" s="116"/>
      <c r="AS83" s="117"/>
      <c r="AT83" s="116"/>
      <c r="AU83" s="116"/>
      <c r="AV83" s="117"/>
      <c r="AW83" s="116"/>
      <c r="AX83" s="116"/>
      <c r="AY83" s="117"/>
      <c r="AZ83" s="116"/>
      <c r="BA83" s="116"/>
      <c r="BB83" s="117"/>
      <c r="BC83" s="116"/>
      <c r="BD83" s="116"/>
      <c r="BE83" s="117"/>
      <c r="BF83" s="116"/>
      <c r="BG83" s="116"/>
      <c r="BH83" s="117"/>
      <c r="BI83" s="116"/>
      <c r="BJ83" s="116"/>
      <c r="BK83" s="117"/>
      <c r="BL83" s="116"/>
      <c r="BM83" s="116"/>
      <c r="BN83" s="117"/>
      <c r="BO83" s="116"/>
      <c r="BP83" s="116"/>
      <c r="BQ83" s="117"/>
      <c r="BR83" s="116"/>
      <c r="BS83" s="116"/>
      <c r="BT83" s="117"/>
      <c r="BU83" s="116"/>
      <c r="BV83" s="116"/>
      <c r="BW83" s="117"/>
      <c r="BX83" s="116"/>
      <c r="BY83" s="116"/>
      <c r="BZ83" s="117"/>
      <c r="CA83" s="116"/>
      <c r="CB83" s="116"/>
      <c r="CC83" s="117"/>
      <c r="CD83" s="116"/>
      <c r="CE83" s="116"/>
      <c r="CF83" s="117"/>
      <c r="CG83" s="116"/>
      <c r="CH83" s="116"/>
      <c r="CI83" s="117"/>
      <c r="CJ83" s="116"/>
      <c r="CK83" s="116"/>
      <c r="CL83" s="117"/>
      <c r="CM83" s="116"/>
      <c r="CN83" s="116"/>
      <c r="CO83" s="117"/>
      <c r="CP83" s="116"/>
      <c r="CQ83" s="116"/>
      <c r="CR83" s="117"/>
      <c r="CS83" s="116"/>
      <c r="CT83" s="116"/>
      <c r="CU83" s="117"/>
      <c r="CV83" s="116"/>
      <c r="CW83" s="116"/>
      <c r="CX83" s="117"/>
      <c r="CY83" s="116"/>
      <c r="CZ83" s="116"/>
      <c r="DA83" s="117"/>
      <c r="DB83" s="116"/>
      <c r="DC83" s="116"/>
      <c r="DD83" s="117"/>
      <c r="DE83" s="116"/>
      <c r="DF83" s="116"/>
      <c r="DG83" s="117"/>
      <c r="DH83" s="116"/>
      <c r="DI83" s="116"/>
      <c r="DJ83" s="117"/>
      <c r="DK83" s="116"/>
      <c r="DL83" s="116"/>
      <c r="DM83" s="117"/>
      <c r="DN83" s="116"/>
      <c r="DO83" s="116"/>
      <c r="DP83" s="117"/>
      <c r="DQ83" s="116"/>
      <c r="DR83" s="116"/>
      <c r="DS83" s="117"/>
      <c r="DT83" s="116"/>
      <c r="DU83" s="116"/>
      <c r="DV83" s="117"/>
      <c r="DW83" s="116"/>
      <c r="DX83" s="116"/>
      <c r="DY83" s="117"/>
      <c r="DZ83" s="116"/>
      <c r="EA83" s="116"/>
      <c r="EB83" s="117"/>
      <c r="EC83" s="116"/>
      <c r="ED83" s="116"/>
      <c r="EE83" s="117"/>
      <c r="EF83" s="116"/>
      <c r="EG83" s="116"/>
      <c r="EH83" s="117"/>
      <c r="EI83" s="116"/>
      <c r="EJ83" s="116"/>
      <c r="EK83" s="117"/>
      <c r="EL83" s="116"/>
      <c r="EM83" s="116"/>
      <c r="EN83" s="117"/>
      <c r="EO83" s="116"/>
      <c r="EP83" s="116"/>
      <c r="EQ83" s="117"/>
      <c r="ER83" s="116"/>
      <c r="ES83" s="116"/>
      <c r="ET83" s="117"/>
      <c r="EU83" s="116"/>
      <c r="EV83" s="116"/>
      <c r="EW83" s="117"/>
      <c r="EX83" s="116"/>
      <c r="EY83" s="116"/>
      <c r="EZ83" s="117"/>
      <c r="FA83" s="116"/>
      <c r="FB83" s="116"/>
      <c r="FC83" s="117"/>
      <c r="FD83" s="116"/>
      <c r="FE83" s="116"/>
      <c r="FF83" s="117"/>
      <c r="FG83" s="116"/>
      <c r="FH83" s="116"/>
      <c r="FI83" s="117"/>
      <c r="FJ83" s="116"/>
      <c r="FK83" s="116"/>
      <c r="FL83" s="117"/>
      <c r="FM83" s="116"/>
      <c r="FN83" s="116"/>
      <c r="FO83" s="117"/>
      <c r="FP83" s="116"/>
      <c r="FQ83" s="116"/>
      <c r="FR83" s="117"/>
      <c r="FS83" s="116"/>
      <c r="FT83" s="116"/>
      <c r="FU83" s="117"/>
      <c r="FV83" s="116"/>
      <c r="FW83" s="116"/>
      <c r="FX83" s="117"/>
      <c r="FY83" s="116"/>
      <c r="FZ83" s="116"/>
      <c r="GA83" s="117"/>
      <c r="GB83" s="116"/>
      <c r="GC83" s="116"/>
      <c r="GD83" s="117"/>
      <c r="GE83" s="116"/>
      <c r="GF83" s="116"/>
      <c r="GG83" s="117"/>
      <c r="GH83" s="116"/>
      <c r="GI83" s="116"/>
      <c r="GJ83" s="117"/>
      <c r="GK83" s="116"/>
      <c r="GL83" s="116"/>
      <c r="GM83" s="117"/>
      <c r="GN83" s="116"/>
      <c r="GO83" s="116"/>
      <c r="GP83" s="117"/>
      <c r="GQ83" s="116"/>
      <c r="GR83" s="116"/>
      <c r="GS83" s="117"/>
      <c r="GT83" s="116"/>
      <c r="GU83" s="116"/>
      <c r="GV83" s="117"/>
      <c r="GW83" s="116"/>
      <c r="GX83" s="116"/>
      <c r="GY83" s="117"/>
      <c r="GZ83" s="116"/>
      <c r="HA83" s="116"/>
      <c r="HB83" s="117"/>
      <c r="HC83" s="116"/>
      <c r="HD83" s="116"/>
      <c r="HE83" s="117"/>
      <c r="HF83" s="116"/>
      <c r="HG83" s="116"/>
      <c r="HH83" s="117"/>
      <c r="HI83" s="116"/>
      <c r="HJ83" s="116"/>
      <c r="HK83" s="117"/>
      <c r="HL83" s="116"/>
      <c r="HM83" s="116"/>
      <c r="HN83" s="117"/>
      <c r="HO83" s="116"/>
      <c r="HP83" s="116"/>
      <c r="HQ83" s="117"/>
      <c r="HR83" s="116"/>
      <c r="HS83" s="116"/>
      <c r="HT83" s="117"/>
      <c r="HU83" s="116"/>
      <c r="HV83" s="116"/>
      <c r="HW83" s="117"/>
      <c r="HX83" s="116"/>
      <c r="HY83" s="116"/>
      <c r="HZ83" s="117"/>
      <c r="IA83" s="116"/>
      <c r="IB83" s="116"/>
      <c r="IC83" s="117"/>
      <c r="ID83" s="116"/>
      <c r="IE83" s="116"/>
      <c r="IF83" s="117"/>
      <c r="IG83" s="116"/>
      <c r="IH83" s="116"/>
      <c r="II83" s="117"/>
      <c r="IJ83" s="116"/>
      <c r="IK83" s="116"/>
      <c r="IL83" s="117"/>
      <c r="IM83" s="116"/>
      <c r="IN83" s="116"/>
      <c r="IO83" s="117"/>
      <c r="IP83" s="116"/>
      <c r="IQ83" s="116"/>
      <c r="IR83" s="117"/>
      <c r="IS83" s="116"/>
      <c r="IT83" s="116"/>
      <c r="IU83" s="117"/>
      <c r="IV83" s="116"/>
    </row>
    <row r="84" spans="1:256" x14ac:dyDescent="0.2">
      <c r="A84" s="126"/>
      <c r="B84" s="123"/>
      <c r="C84" s="124"/>
      <c r="D84" s="130"/>
      <c r="E84" s="126"/>
      <c r="F84" s="117"/>
      <c r="G84" s="116"/>
      <c r="H84" s="116"/>
      <c r="I84" s="117"/>
      <c r="J84" s="116"/>
      <c r="K84" s="116"/>
      <c r="L84" s="117"/>
      <c r="M84" s="116"/>
      <c r="N84" s="116"/>
      <c r="O84" s="117"/>
      <c r="P84" s="116"/>
      <c r="Q84" s="116"/>
      <c r="R84" s="117"/>
      <c r="S84" s="116"/>
      <c r="T84" s="116"/>
      <c r="U84" s="117"/>
      <c r="V84" s="116"/>
      <c r="W84" s="116"/>
      <c r="X84" s="117"/>
      <c r="Y84" s="116"/>
      <c r="Z84" s="116"/>
      <c r="AA84" s="117"/>
      <c r="AB84" s="116"/>
      <c r="AC84" s="116"/>
      <c r="AD84" s="117"/>
      <c r="AE84" s="116"/>
      <c r="AF84" s="116"/>
      <c r="AG84" s="117"/>
      <c r="AH84" s="116"/>
      <c r="AI84" s="116"/>
      <c r="AJ84" s="117"/>
      <c r="AK84" s="116"/>
      <c r="AL84" s="116"/>
      <c r="AM84" s="117"/>
      <c r="AN84" s="116"/>
      <c r="AO84" s="116"/>
      <c r="AP84" s="117"/>
      <c r="AQ84" s="116"/>
      <c r="AR84" s="116"/>
      <c r="AS84" s="117"/>
      <c r="AT84" s="116"/>
      <c r="AU84" s="116"/>
      <c r="AV84" s="117"/>
      <c r="AW84" s="116"/>
      <c r="AX84" s="116"/>
      <c r="AY84" s="117"/>
      <c r="AZ84" s="116"/>
      <c r="BA84" s="116"/>
      <c r="BB84" s="117"/>
      <c r="BC84" s="116"/>
      <c r="BD84" s="116"/>
      <c r="BE84" s="117"/>
      <c r="BF84" s="116"/>
      <c r="BG84" s="116"/>
      <c r="BH84" s="117"/>
      <c r="BI84" s="116"/>
      <c r="BJ84" s="116"/>
      <c r="BK84" s="117"/>
      <c r="BL84" s="116"/>
      <c r="BM84" s="116"/>
      <c r="BN84" s="117"/>
      <c r="BO84" s="116"/>
      <c r="BP84" s="116"/>
      <c r="BQ84" s="117"/>
      <c r="BR84" s="116"/>
      <c r="BS84" s="116"/>
      <c r="BT84" s="117"/>
      <c r="BU84" s="116"/>
      <c r="BV84" s="116"/>
      <c r="BW84" s="117"/>
      <c r="BX84" s="116"/>
      <c r="BY84" s="116"/>
      <c r="BZ84" s="117"/>
      <c r="CA84" s="116"/>
      <c r="CB84" s="116"/>
      <c r="CC84" s="117"/>
      <c r="CD84" s="116"/>
      <c r="CE84" s="116"/>
      <c r="CF84" s="117"/>
      <c r="CG84" s="116"/>
      <c r="CH84" s="116"/>
      <c r="CI84" s="117"/>
      <c r="CJ84" s="116"/>
      <c r="CK84" s="116"/>
      <c r="CL84" s="117"/>
      <c r="CM84" s="116"/>
      <c r="CN84" s="116"/>
      <c r="CO84" s="117"/>
      <c r="CP84" s="116"/>
      <c r="CQ84" s="116"/>
      <c r="CR84" s="117"/>
      <c r="CS84" s="116"/>
      <c r="CT84" s="116"/>
      <c r="CU84" s="117"/>
      <c r="CV84" s="116"/>
      <c r="CW84" s="116"/>
      <c r="CX84" s="117"/>
      <c r="CY84" s="116"/>
      <c r="CZ84" s="116"/>
      <c r="DA84" s="117"/>
      <c r="DB84" s="116"/>
      <c r="DC84" s="116"/>
      <c r="DD84" s="117"/>
      <c r="DE84" s="116"/>
      <c r="DF84" s="116"/>
      <c r="DG84" s="117"/>
      <c r="DH84" s="116"/>
      <c r="DI84" s="116"/>
      <c r="DJ84" s="117"/>
      <c r="DK84" s="116"/>
      <c r="DL84" s="116"/>
      <c r="DM84" s="117"/>
      <c r="DN84" s="116"/>
      <c r="DO84" s="116"/>
      <c r="DP84" s="117"/>
      <c r="DQ84" s="116"/>
      <c r="DR84" s="116"/>
      <c r="DS84" s="117"/>
      <c r="DT84" s="116"/>
      <c r="DU84" s="116"/>
      <c r="DV84" s="117"/>
      <c r="DW84" s="116"/>
      <c r="DX84" s="116"/>
      <c r="DY84" s="117"/>
      <c r="DZ84" s="116"/>
      <c r="EA84" s="116"/>
      <c r="EB84" s="117"/>
      <c r="EC84" s="116"/>
      <c r="ED84" s="116"/>
      <c r="EE84" s="117"/>
      <c r="EF84" s="116"/>
      <c r="EG84" s="116"/>
      <c r="EH84" s="117"/>
      <c r="EI84" s="116"/>
      <c r="EJ84" s="116"/>
      <c r="EK84" s="117"/>
      <c r="EL84" s="116"/>
      <c r="EM84" s="116"/>
      <c r="EN84" s="117"/>
      <c r="EO84" s="116"/>
      <c r="EP84" s="116"/>
      <c r="EQ84" s="117"/>
      <c r="ER84" s="116"/>
      <c r="ES84" s="116"/>
      <c r="ET84" s="117"/>
      <c r="EU84" s="116"/>
      <c r="EV84" s="116"/>
      <c r="EW84" s="117"/>
      <c r="EX84" s="116"/>
      <c r="EY84" s="116"/>
      <c r="EZ84" s="117"/>
      <c r="FA84" s="116"/>
      <c r="FB84" s="116"/>
      <c r="FC84" s="117"/>
      <c r="FD84" s="116"/>
      <c r="FE84" s="116"/>
      <c r="FF84" s="117"/>
      <c r="FG84" s="116"/>
      <c r="FH84" s="116"/>
      <c r="FI84" s="117"/>
      <c r="FJ84" s="116"/>
      <c r="FK84" s="116"/>
      <c r="FL84" s="117"/>
      <c r="FM84" s="116"/>
      <c r="FN84" s="116"/>
      <c r="FO84" s="117"/>
      <c r="FP84" s="116"/>
      <c r="FQ84" s="116"/>
      <c r="FR84" s="117"/>
      <c r="FS84" s="116"/>
      <c r="FT84" s="116"/>
      <c r="FU84" s="117"/>
      <c r="FV84" s="116"/>
      <c r="FW84" s="116"/>
      <c r="FX84" s="117"/>
      <c r="FY84" s="116"/>
      <c r="FZ84" s="116"/>
      <c r="GA84" s="117"/>
      <c r="GB84" s="116"/>
      <c r="GC84" s="116"/>
      <c r="GD84" s="117"/>
      <c r="GE84" s="116"/>
      <c r="GF84" s="116"/>
      <c r="GG84" s="117"/>
      <c r="GH84" s="116"/>
      <c r="GI84" s="116"/>
      <c r="GJ84" s="117"/>
      <c r="GK84" s="116"/>
      <c r="GL84" s="116"/>
      <c r="GM84" s="117"/>
      <c r="GN84" s="116"/>
      <c r="GO84" s="116"/>
      <c r="GP84" s="117"/>
      <c r="GQ84" s="116"/>
      <c r="GR84" s="116"/>
      <c r="GS84" s="117"/>
      <c r="GT84" s="116"/>
      <c r="GU84" s="116"/>
      <c r="GV84" s="117"/>
      <c r="GW84" s="116"/>
      <c r="GX84" s="116"/>
      <c r="GY84" s="117"/>
      <c r="GZ84" s="116"/>
      <c r="HA84" s="116"/>
      <c r="HB84" s="117"/>
      <c r="HC84" s="116"/>
      <c r="HD84" s="116"/>
      <c r="HE84" s="117"/>
      <c r="HF84" s="116"/>
      <c r="HG84" s="116"/>
      <c r="HH84" s="117"/>
      <c r="HI84" s="116"/>
      <c r="HJ84" s="116"/>
      <c r="HK84" s="117"/>
      <c r="HL84" s="116"/>
      <c r="HM84" s="116"/>
      <c r="HN84" s="117"/>
      <c r="HO84" s="116"/>
      <c r="HP84" s="116"/>
      <c r="HQ84" s="117"/>
      <c r="HR84" s="116"/>
      <c r="HS84" s="116"/>
      <c r="HT84" s="117"/>
      <c r="HU84" s="116"/>
      <c r="HV84" s="116"/>
      <c r="HW84" s="117"/>
      <c r="HX84" s="116"/>
      <c r="HY84" s="116"/>
      <c r="HZ84" s="117"/>
      <c r="IA84" s="116"/>
      <c r="IB84" s="116"/>
      <c r="IC84" s="117"/>
      <c r="ID84" s="116"/>
      <c r="IE84" s="116"/>
      <c r="IF84" s="117"/>
      <c r="IG84" s="116"/>
      <c r="IH84" s="116"/>
      <c r="II84" s="117"/>
      <c r="IJ84" s="116"/>
      <c r="IK84" s="116"/>
      <c r="IL84" s="117"/>
      <c r="IM84" s="116"/>
      <c r="IN84" s="116"/>
      <c r="IO84" s="117"/>
      <c r="IP84" s="116"/>
      <c r="IQ84" s="116"/>
      <c r="IR84" s="117"/>
      <c r="IS84" s="116"/>
      <c r="IT84" s="116"/>
      <c r="IU84" s="117"/>
      <c r="IV84" s="116"/>
    </row>
    <row r="85" spans="1:256" x14ac:dyDescent="0.2">
      <c r="A85" s="126"/>
      <c r="B85" s="123"/>
      <c r="C85" s="124"/>
      <c r="D85" s="130"/>
      <c r="E85" s="126"/>
      <c r="F85" s="117"/>
      <c r="G85" s="116"/>
      <c r="H85" s="116"/>
      <c r="I85" s="117"/>
      <c r="J85" s="116"/>
      <c r="K85" s="116"/>
      <c r="L85" s="117"/>
      <c r="M85" s="116"/>
      <c r="N85" s="116"/>
      <c r="O85" s="117"/>
      <c r="P85" s="116"/>
      <c r="Q85" s="116"/>
      <c r="R85" s="117"/>
      <c r="S85" s="116"/>
      <c r="T85" s="116"/>
      <c r="U85" s="117"/>
      <c r="V85" s="116"/>
      <c r="W85" s="116"/>
      <c r="X85" s="117"/>
      <c r="Y85" s="116"/>
      <c r="Z85" s="116"/>
      <c r="AA85" s="117"/>
      <c r="AB85" s="116"/>
      <c r="AC85" s="116"/>
      <c r="AD85" s="117"/>
      <c r="AE85" s="116"/>
      <c r="AF85" s="116"/>
      <c r="AG85" s="117"/>
      <c r="AH85" s="116"/>
      <c r="AI85" s="116"/>
      <c r="AJ85" s="117"/>
      <c r="AK85" s="116"/>
      <c r="AL85" s="116"/>
      <c r="AM85" s="117"/>
      <c r="AN85" s="116"/>
      <c r="AO85" s="116"/>
      <c r="AP85" s="117"/>
      <c r="AQ85" s="116"/>
      <c r="AR85" s="116"/>
      <c r="AS85" s="117"/>
      <c r="AT85" s="116"/>
      <c r="AU85" s="116"/>
      <c r="AV85" s="117"/>
      <c r="AW85" s="116"/>
      <c r="AX85" s="116"/>
      <c r="AY85" s="117"/>
      <c r="AZ85" s="116"/>
      <c r="BA85" s="116"/>
      <c r="BB85" s="117"/>
      <c r="BC85" s="116"/>
      <c r="BD85" s="116"/>
      <c r="BE85" s="117"/>
      <c r="BF85" s="116"/>
      <c r="BG85" s="116"/>
      <c r="BH85" s="117"/>
      <c r="BI85" s="116"/>
      <c r="BJ85" s="116"/>
      <c r="BK85" s="117"/>
      <c r="BL85" s="116"/>
      <c r="BM85" s="116"/>
      <c r="BN85" s="117"/>
      <c r="BO85" s="116"/>
      <c r="BP85" s="116"/>
      <c r="BQ85" s="117"/>
      <c r="BR85" s="116"/>
      <c r="BS85" s="116"/>
      <c r="BT85" s="117"/>
      <c r="BU85" s="116"/>
      <c r="BV85" s="116"/>
      <c r="BW85" s="117"/>
      <c r="BX85" s="116"/>
      <c r="BY85" s="116"/>
      <c r="BZ85" s="117"/>
      <c r="CA85" s="116"/>
      <c r="CB85" s="116"/>
      <c r="CC85" s="117"/>
      <c r="CD85" s="116"/>
      <c r="CE85" s="116"/>
      <c r="CF85" s="117"/>
      <c r="CG85" s="116"/>
      <c r="CH85" s="116"/>
      <c r="CI85" s="117"/>
      <c r="CJ85" s="116"/>
      <c r="CK85" s="116"/>
      <c r="CL85" s="117"/>
      <c r="CM85" s="116"/>
      <c r="CN85" s="116"/>
      <c r="CO85" s="117"/>
      <c r="CP85" s="116"/>
      <c r="CQ85" s="116"/>
      <c r="CR85" s="117"/>
      <c r="CS85" s="116"/>
      <c r="CT85" s="116"/>
      <c r="CU85" s="117"/>
      <c r="CV85" s="116"/>
      <c r="CW85" s="116"/>
      <c r="CX85" s="117"/>
      <c r="CY85" s="116"/>
      <c r="CZ85" s="116"/>
      <c r="DA85" s="117"/>
      <c r="DB85" s="116"/>
      <c r="DC85" s="116"/>
      <c r="DD85" s="117"/>
      <c r="DE85" s="116"/>
      <c r="DF85" s="116"/>
      <c r="DG85" s="117"/>
      <c r="DH85" s="116"/>
      <c r="DI85" s="116"/>
      <c r="DJ85" s="117"/>
      <c r="DK85" s="116"/>
      <c r="DL85" s="116"/>
      <c r="DM85" s="117"/>
      <c r="DN85" s="116"/>
      <c r="DO85" s="116"/>
      <c r="DP85" s="117"/>
      <c r="DQ85" s="116"/>
      <c r="DR85" s="116"/>
      <c r="DS85" s="117"/>
      <c r="DT85" s="116"/>
      <c r="DU85" s="116"/>
      <c r="DV85" s="117"/>
      <c r="DW85" s="116"/>
      <c r="DX85" s="116"/>
      <c r="DY85" s="117"/>
      <c r="DZ85" s="116"/>
      <c r="EA85" s="116"/>
      <c r="EB85" s="117"/>
      <c r="EC85" s="116"/>
      <c r="ED85" s="116"/>
      <c r="EE85" s="117"/>
      <c r="EF85" s="116"/>
      <c r="EG85" s="116"/>
      <c r="EH85" s="117"/>
      <c r="EI85" s="116"/>
      <c r="EJ85" s="116"/>
      <c r="EK85" s="117"/>
      <c r="EL85" s="116"/>
      <c r="EM85" s="116"/>
      <c r="EN85" s="117"/>
      <c r="EO85" s="116"/>
      <c r="EP85" s="116"/>
      <c r="EQ85" s="117"/>
      <c r="ER85" s="116"/>
      <c r="ES85" s="116"/>
      <c r="ET85" s="117"/>
      <c r="EU85" s="116"/>
      <c r="EV85" s="116"/>
      <c r="EW85" s="117"/>
      <c r="EX85" s="116"/>
      <c r="EY85" s="116"/>
      <c r="EZ85" s="117"/>
      <c r="FA85" s="116"/>
      <c r="FB85" s="116"/>
      <c r="FC85" s="117"/>
      <c r="FD85" s="116"/>
      <c r="FE85" s="116"/>
      <c r="FF85" s="117"/>
      <c r="FG85" s="116"/>
      <c r="FH85" s="116"/>
      <c r="FI85" s="117"/>
      <c r="FJ85" s="116"/>
      <c r="FK85" s="116"/>
      <c r="FL85" s="117"/>
      <c r="FM85" s="116"/>
      <c r="FN85" s="116"/>
      <c r="FO85" s="117"/>
      <c r="FP85" s="116"/>
      <c r="FQ85" s="116"/>
      <c r="FR85" s="117"/>
      <c r="FS85" s="116"/>
      <c r="FT85" s="116"/>
      <c r="FU85" s="117"/>
      <c r="FV85" s="116"/>
      <c r="FW85" s="116"/>
      <c r="FX85" s="117"/>
      <c r="FY85" s="116"/>
      <c r="FZ85" s="116"/>
      <c r="GA85" s="117"/>
      <c r="GB85" s="116"/>
      <c r="GC85" s="116"/>
      <c r="GD85" s="117"/>
      <c r="GE85" s="116"/>
      <c r="GF85" s="116"/>
      <c r="GG85" s="117"/>
      <c r="GH85" s="116"/>
      <c r="GI85" s="116"/>
      <c r="GJ85" s="117"/>
      <c r="GK85" s="116"/>
      <c r="GL85" s="116"/>
      <c r="GM85" s="117"/>
      <c r="GN85" s="116"/>
      <c r="GO85" s="116"/>
      <c r="GP85" s="117"/>
      <c r="GQ85" s="116"/>
      <c r="GR85" s="116"/>
      <c r="GS85" s="117"/>
      <c r="GT85" s="116"/>
      <c r="GU85" s="116"/>
      <c r="GV85" s="117"/>
      <c r="GW85" s="116"/>
      <c r="GX85" s="116"/>
      <c r="GY85" s="117"/>
      <c r="GZ85" s="116"/>
      <c r="HA85" s="116"/>
      <c r="HB85" s="117"/>
      <c r="HC85" s="116"/>
      <c r="HD85" s="116"/>
      <c r="HE85" s="117"/>
      <c r="HF85" s="116"/>
      <c r="HG85" s="116"/>
      <c r="HH85" s="117"/>
      <c r="HI85" s="116"/>
      <c r="HJ85" s="116"/>
      <c r="HK85" s="117"/>
      <c r="HL85" s="116"/>
      <c r="HM85" s="116"/>
      <c r="HN85" s="117"/>
      <c r="HO85" s="116"/>
      <c r="HP85" s="116"/>
      <c r="HQ85" s="117"/>
      <c r="HR85" s="116"/>
      <c r="HS85" s="116"/>
      <c r="HT85" s="117"/>
      <c r="HU85" s="116"/>
      <c r="HV85" s="116"/>
      <c r="HW85" s="117"/>
      <c r="HX85" s="116"/>
      <c r="HY85" s="116"/>
      <c r="HZ85" s="117"/>
      <c r="IA85" s="116"/>
      <c r="IB85" s="116"/>
      <c r="IC85" s="117"/>
      <c r="ID85" s="116"/>
      <c r="IE85" s="116"/>
      <c r="IF85" s="117"/>
      <c r="IG85" s="116"/>
      <c r="IH85" s="116"/>
      <c r="II85" s="117"/>
      <c r="IJ85" s="116"/>
      <c r="IK85" s="116"/>
      <c r="IL85" s="117"/>
      <c r="IM85" s="116"/>
      <c r="IN85" s="116"/>
      <c r="IO85" s="117"/>
      <c r="IP85" s="116"/>
      <c r="IQ85" s="116"/>
      <c r="IR85" s="117"/>
      <c r="IS85" s="116"/>
      <c r="IT85" s="116"/>
      <c r="IU85" s="117"/>
      <c r="IV85" s="116"/>
    </row>
    <row r="86" spans="1:256" x14ac:dyDescent="0.2">
      <c r="A86" s="126"/>
      <c r="B86" s="123"/>
      <c r="C86" s="124"/>
      <c r="D86" s="130"/>
      <c r="E86" s="126"/>
      <c r="F86" s="117"/>
      <c r="G86" s="116"/>
      <c r="H86" s="116"/>
      <c r="I86" s="117"/>
      <c r="J86" s="116"/>
      <c r="K86" s="116"/>
      <c r="L86" s="117"/>
      <c r="M86" s="116"/>
      <c r="N86" s="116"/>
      <c r="O86" s="117"/>
      <c r="P86" s="116"/>
      <c r="Q86" s="116"/>
      <c r="R86" s="117"/>
      <c r="S86" s="116"/>
      <c r="T86" s="116"/>
      <c r="U86" s="117"/>
      <c r="V86" s="116"/>
      <c r="W86" s="116"/>
      <c r="X86" s="117"/>
      <c r="Y86" s="116"/>
      <c r="Z86" s="116"/>
      <c r="AA86" s="117"/>
      <c r="AB86" s="116"/>
      <c r="AC86" s="116"/>
      <c r="AD86" s="117"/>
      <c r="AE86" s="116"/>
      <c r="AF86" s="116"/>
      <c r="AG86" s="117"/>
      <c r="AH86" s="116"/>
      <c r="AI86" s="116"/>
      <c r="AJ86" s="117"/>
      <c r="AK86" s="116"/>
      <c r="AL86" s="116"/>
      <c r="AM86" s="117"/>
      <c r="AN86" s="116"/>
      <c r="AO86" s="116"/>
      <c r="AP86" s="117"/>
      <c r="AQ86" s="116"/>
      <c r="AR86" s="116"/>
      <c r="AS86" s="117"/>
      <c r="AT86" s="116"/>
      <c r="AU86" s="116"/>
      <c r="AV86" s="117"/>
      <c r="AW86" s="116"/>
      <c r="AX86" s="116"/>
      <c r="AY86" s="117"/>
      <c r="AZ86" s="116"/>
      <c r="BA86" s="116"/>
      <c r="BB86" s="117"/>
      <c r="BC86" s="116"/>
      <c r="BD86" s="116"/>
      <c r="BE86" s="117"/>
      <c r="BF86" s="116"/>
      <c r="BG86" s="116"/>
      <c r="BH86" s="117"/>
      <c r="BI86" s="116"/>
      <c r="BJ86" s="116"/>
      <c r="BK86" s="117"/>
      <c r="BL86" s="116"/>
      <c r="BM86" s="116"/>
      <c r="BN86" s="117"/>
      <c r="BO86" s="116"/>
      <c r="BP86" s="116"/>
      <c r="BQ86" s="117"/>
      <c r="BR86" s="116"/>
      <c r="BS86" s="116"/>
      <c r="BT86" s="117"/>
      <c r="BU86" s="116"/>
      <c r="BV86" s="116"/>
      <c r="BW86" s="117"/>
      <c r="BX86" s="116"/>
      <c r="BY86" s="116"/>
      <c r="BZ86" s="117"/>
      <c r="CA86" s="116"/>
      <c r="CB86" s="116"/>
      <c r="CC86" s="117"/>
      <c r="CD86" s="116"/>
      <c r="CE86" s="116"/>
      <c r="CF86" s="117"/>
      <c r="CG86" s="116"/>
      <c r="CH86" s="116"/>
      <c r="CI86" s="117"/>
      <c r="CJ86" s="116"/>
      <c r="CK86" s="116"/>
      <c r="CL86" s="117"/>
      <c r="CM86" s="116"/>
      <c r="CN86" s="116"/>
      <c r="CO86" s="117"/>
      <c r="CP86" s="116"/>
      <c r="CQ86" s="116"/>
      <c r="CR86" s="117"/>
      <c r="CS86" s="116"/>
      <c r="CT86" s="116"/>
      <c r="CU86" s="117"/>
      <c r="CV86" s="116"/>
      <c r="CW86" s="116"/>
      <c r="CX86" s="117"/>
      <c r="CY86" s="116"/>
      <c r="CZ86" s="116"/>
      <c r="DA86" s="117"/>
      <c r="DB86" s="116"/>
      <c r="DC86" s="116"/>
      <c r="DD86" s="117"/>
      <c r="DE86" s="116"/>
      <c r="DF86" s="116"/>
      <c r="DG86" s="117"/>
      <c r="DH86" s="116"/>
      <c r="DI86" s="116"/>
      <c r="DJ86" s="117"/>
      <c r="DK86" s="116"/>
      <c r="DL86" s="116"/>
      <c r="DM86" s="117"/>
      <c r="DN86" s="116"/>
      <c r="DO86" s="116"/>
      <c r="DP86" s="117"/>
      <c r="DQ86" s="116"/>
      <c r="DR86" s="116"/>
      <c r="DS86" s="117"/>
      <c r="DT86" s="116"/>
      <c r="DU86" s="116"/>
      <c r="DV86" s="117"/>
      <c r="DW86" s="116"/>
      <c r="DX86" s="116"/>
      <c r="DY86" s="117"/>
      <c r="DZ86" s="116"/>
      <c r="EA86" s="116"/>
      <c r="EB86" s="117"/>
      <c r="EC86" s="116"/>
      <c r="ED86" s="116"/>
      <c r="EE86" s="117"/>
      <c r="EF86" s="116"/>
      <c r="EG86" s="116"/>
      <c r="EH86" s="117"/>
      <c r="EI86" s="116"/>
      <c r="EJ86" s="116"/>
      <c r="EK86" s="117"/>
      <c r="EL86" s="116"/>
      <c r="EM86" s="116"/>
      <c r="EN86" s="117"/>
      <c r="EO86" s="116"/>
      <c r="EP86" s="116"/>
      <c r="EQ86" s="117"/>
      <c r="ER86" s="116"/>
      <c r="ES86" s="116"/>
      <c r="ET86" s="117"/>
      <c r="EU86" s="116"/>
      <c r="EV86" s="116"/>
      <c r="EW86" s="117"/>
      <c r="EX86" s="116"/>
      <c r="EY86" s="116"/>
      <c r="EZ86" s="117"/>
      <c r="FA86" s="116"/>
      <c r="FB86" s="116"/>
      <c r="FC86" s="117"/>
      <c r="FD86" s="116"/>
      <c r="FE86" s="116"/>
      <c r="FF86" s="117"/>
      <c r="FG86" s="116"/>
      <c r="FH86" s="116"/>
      <c r="FI86" s="117"/>
      <c r="FJ86" s="116"/>
      <c r="FK86" s="116"/>
      <c r="FL86" s="117"/>
      <c r="FM86" s="116"/>
      <c r="FN86" s="116"/>
      <c r="FO86" s="117"/>
      <c r="FP86" s="116"/>
      <c r="FQ86" s="116"/>
      <c r="FR86" s="117"/>
      <c r="FS86" s="116"/>
      <c r="FT86" s="116"/>
      <c r="FU86" s="117"/>
      <c r="FV86" s="116"/>
      <c r="FW86" s="116"/>
      <c r="FX86" s="117"/>
      <c r="FY86" s="116"/>
      <c r="FZ86" s="116"/>
      <c r="GA86" s="117"/>
      <c r="GB86" s="116"/>
      <c r="GC86" s="116"/>
      <c r="GD86" s="117"/>
      <c r="GE86" s="116"/>
      <c r="GF86" s="116"/>
      <c r="GG86" s="117"/>
      <c r="GH86" s="116"/>
      <c r="GI86" s="116"/>
      <c r="GJ86" s="117"/>
      <c r="GK86" s="116"/>
      <c r="GL86" s="116"/>
      <c r="GM86" s="117"/>
      <c r="GN86" s="116"/>
      <c r="GO86" s="116"/>
      <c r="GP86" s="117"/>
      <c r="GQ86" s="116"/>
      <c r="GR86" s="116"/>
      <c r="GS86" s="117"/>
      <c r="GT86" s="116"/>
      <c r="GU86" s="116"/>
      <c r="GV86" s="117"/>
      <c r="GW86" s="116"/>
      <c r="GX86" s="116"/>
      <c r="GY86" s="117"/>
      <c r="GZ86" s="116"/>
      <c r="HA86" s="116"/>
      <c r="HB86" s="117"/>
      <c r="HC86" s="116"/>
      <c r="HD86" s="116"/>
      <c r="HE86" s="117"/>
      <c r="HF86" s="116"/>
      <c r="HG86" s="116"/>
      <c r="HH86" s="117"/>
      <c r="HI86" s="116"/>
      <c r="HJ86" s="116"/>
      <c r="HK86" s="117"/>
      <c r="HL86" s="116"/>
      <c r="HM86" s="116"/>
      <c r="HN86" s="117"/>
      <c r="HO86" s="116"/>
      <c r="HP86" s="116"/>
      <c r="HQ86" s="117"/>
      <c r="HR86" s="116"/>
      <c r="HS86" s="116"/>
      <c r="HT86" s="117"/>
      <c r="HU86" s="116"/>
      <c r="HV86" s="116"/>
      <c r="HW86" s="117"/>
      <c r="HX86" s="116"/>
      <c r="HY86" s="116"/>
      <c r="HZ86" s="117"/>
      <c r="IA86" s="116"/>
      <c r="IB86" s="116"/>
      <c r="IC86" s="117"/>
      <c r="ID86" s="116"/>
      <c r="IE86" s="116"/>
      <c r="IF86" s="117"/>
      <c r="IG86" s="116"/>
      <c r="IH86" s="116"/>
      <c r="II86" s="117"/>
      <c r="IJ86" s="116"/>
      <c r="IK86" s="116"/>
      <c r="IL86" s="117"/>
      <c r="IM86" s="116"/>
      <c r="IN86" s="116"/>
      <c r="IO86" s="117"/>
      <c r="IP86" s="116"/>
      <c r="IQ86" s="116"/>
      <c r="IR86" s="117"/>
      <c r="IS86" s="116"/>
      <c r="IT86" s="116"/>
      <c r="IU86" s="117"/>
      <c r="IV86" s="116"/>
    </row>
    <row r="87" spans="1:256" x14ac:dyDescent="0.2">
      <c r="A87" s="126"/>
      <c r="B87" s="123"/>
      <c r="C87" s="124"/>
      <c r="D87" s="130"/>
      <c r="E87" s="126"/>
      <c r="F87" s="117"/>
      <c r="G87" s="116"/>
      <c r="H87" s="116"/>
      <c r="I87" s="117"/>
      <c r="J87" s="116"/>
      <c r="K87" s="116"/>
      <c r="L87" s="117"/>
      <c r="M87" s="116"/>
      <c r="N87" s="116"/>
      <c r="O87" s="117"/>
      <c r="P87" s="116"/>
      <c r="Q87" s="116"/>
      <c r="R87" s="117"/>
      <c r="S87" s="116"/>
      <c r="T87" s="116"/>
      <c r="U87" s="117"/>
      <c r="V87" s="116"/>
      <c r="W87" s="116"/>
      <c r="X87" s="117"/>
      <c r="Y87" s="116"/>
      <c r="Z87" s="116"/>
      <c r="AA87" s="117"/>
      <c r="AB87" s="116"/>
      <c r="AC87" s="116"/>
      <c r="AD87" s="117"/>
      <c r="AE87" s="116"/>
      <c r="AF87" s="116"/>
      <c r="AG87" s="117"/>
      <c r="AH87" s="116"/>
      <c r="AI87" s="116"/>
      <c r="AJ87" s="117"/>
      <c r="AK87" s="116"/>
      <c r="AL87" s="116"/>
      <c r="AM87" s="117"/>
      <c r="AN87" s="116"/>
      <c r="AO87" s="116"/>
      <c r="AP87" s="117"/>
      <c r="AQ87" s="116"/>
      <c r="AR87" s="116"/>
      <c r="AS87" s="117"/>
      <c r="AT87" s="116"/>
      <c r="AU87" s="116"/>
      <c r="AV87" s="117"/>
      <c r="AW87" s="116"/>
      <c r="AX87" s="116"/>
      <c r="AY87" s="117"/>
      <c r="AZ87" s="116"/>
      <c r="BA87" s="116"/>
      <c r="BB87" s="117"/>
      <c r="BC87" s="116"/>
      <c r="BD87" s="116"/>
      <c r="BE87" s="117"/>
      <c r="BF87" s="116"/>
      <c r="BG87" s="116"/>
      <c r="BH87" s="117"/>
      <c r="BI87" s="116"/>
      <c r="BJ87" s="116"/>
      <c r="BK87" s="117"/>
      <c r="BL87" s="116"/>
      <c r="BM87" s="116"/>
      <c r="BN87" s="117"/>
      <c r="BO87" s="116"/>
      <c r="BP87" s="116"/>
      <c r="BQ87" s="117"/>
      <c r="BR87" s="116"/>
      <c r="BS87" s="116"/>
      <c r="BT87" s="117"/>
      <c r="BU87" s="116"/>
      <c r="BV87" s="116"/>
      <c r="BW87" s="117"/>
      <c r="BX87" s="116"/>
      <c r="BY87" s="116"/>
      <c r="BZ87" s="117"/>
      <c r="CA87" s="116"/>
      <c r="CB87" s="116"/>
      <c r="CC87" s="117"/>
      <c r="CD87" s="116"/>
      <c r="CE87" s="116"/>
      <c r="CF87" s="117"/>
      <c r="CG87" s="116"/>
      <c r="CH87" s="116"/>
      <c r="CI87" s="117"/>
      <c r="CJ87" s="116"/>
      <c r="CK87" s="116"/>
      <c r="CL87" s="117"/>
      <c r="CM87" s="116"/>
      <c r="CN87" s="116"/>
      <c r="CO87" s="117"/>
      <c r="CP87" s="116"/>
      <c r="CQ87" s="116"/>
      <c r="CR87" s="117"/>
      <c r="CS87" s="116"/>
      <c r="CT87" s="116"/>
      <c r="CU87" s="117"/>
      <c r="CV87" s="116"/>
      <c r="CW87" s="116"/>
      <c r="CX87" s="117"/>
      <c r="CY87" s="116"/>
      <c r="CZ87" s="116"/>
      <c r="DA87" s="117"/>
      <c r="DB87" s="116"/>
      <c r="DC87" s="116"/>
      <c r="DD87" s="117"/>
      <c r="DE87" s="116"/>
      <c r="DF87" s="116"/>
      <c r="DG87" s="117"/>
      <c r="DH87" s="116"/>
      <c r="DI87" s="116"/>
      <c r="DJ87" s="117"/>
      <c r="DK87" s="116"/>
      <c r="DL87" s="116"/>
      <c r="DM87" s="117"/>
      <c r="DN87" s="116"/>
      <c r="DO87" s="116"/>
      <c r="DP87" s="117"/>
      <c r="DQ87" s="116"/>
      <c r="DR87" s="116"/>
      <c r="DS87" s="117"/>
      <c r="DT87" s="116"/>
      <c r="DU87" s="116"/>
      <c r="DV87" s="117"/>
      <c r="DW87" s="116"/>
      <c r="DX87" s="116"/>
      <c r="DY87" s="117"/>
      <c r="DZ87" s="116"/>
      <c r="EA87" s="116"/>
      <c r="EB87" s="117"/>
      <c r="EC87" s="116"/>
      <c r="ED87" s="116"/>
      <c r="EE87" s="117"/>
      <c r="EF87" s="116"/>
      <c r="EG87" s="116"/>
      <c r="EH87" s="117"/>
      <c r="EI87" s="116"/>
      <c r="EJ87" s="116"/>
      <c r="EK87" s="117"/>
      <c r="EL87" s="116"/>
      <c r="EM87" s="116"/>
      <c r="EN87" s="117"/>
      <c r="EO87" s="116"/>
      <c r="EP87" s="116"/>
      <c r="EQ87" s="117"/>
      <c r="ER87" s="116"/>
      <c r="ES87" s="116"/>
      <c r="ET87" s="117"/>
      <c r="EU87" s="116"/>
      <c r="EV87" s="116"/>
      <c r="EW87" s="117"/>
      <c r="EX87" s="116"/>
      <c r="EY87" s="116"/>
      <c r="EZ87" s="117"/>
      <c r="FA87" s="116"/>
      <c r="FB87" s="116"/>
      <c r="FC87" s="117"/>
      <c r="FD87" s="116"/>
      <c r="FE87" s="116"/>
      <c r="FF87" s="117"/>
      <c r="FG87" s="116"/>
      <c r="FH87" s="116"/>
      <c r="FI87" s="117"/>
      <c r="FJ87" s="116"/>
      <c r="FK87" s="116"/>
      <c r="FL87" s="117"/>
      <c r="FM87" s="116"/>
      <c r="FN87" s="116"/>
      <c r="FO87" s="117"/>
      <c r="FP87" s="116"/>
      <c r="FQ87" s="116"/>
      <c r="FR87" s="117"/>
      <c r="FS87" s="116"/>
      <c r="FT87" s="116"/>
      <c r="FU87" s="117"/>
      <c r="FV87" s="116"/>
      <c r="FW87" s="116"/>
      <c r="FX87" s="117"/>
      <c r="FY87" s="116"/>
      <c r="FZ87" s="116"/>
      <c r="GA87" s="117"/>
      <c r="GB87" s="116"/>
      <c r="GC87" s="116"/>
      <c r="GD87" s="117"/>
      <c r="GE87" s="116"/>
      <c r="GF87" s="116"/>
      <c r="GG87" s="117"/>
      <c r="GH87" s="116"/>
      <c r="GI87" s="116"/>
      <c r="GJ87" s="117"/>
      <c r="GK87" s="116"/>
      <c r="GL87" s="116"/>
      <c r="GM87" s="117"/>
      <c r="GN87" s="116"/>
      <c r="GO87" s="116"/>
      <c r="GP87" s="117"/>
      <c r="GQ87" s="116"/>
      <c r="GR87" s="116"/>
      <c r="GS87" s="117"/>
      <c r="GT87" s="116"/>
      <c r="GU87" s="116"/>
      <c r="GV87" s="117"/>
      <c r="GW87" s="116"/>
      <c r="GX87" s="116"/>
      <c r="GY87" s="117"/>
      <c r="GZ87" s="116"/>
      <c r="HA87" s="116"/>
      <c r="HB87" s="117"/>
      <c r="HC87" s="116"/>
      <c r="HD87" s="116"/>
      <c r="HE87" s="117"/>
      <c r="HF87" s="116"/>
      <c r="HG87" s="116"/>
      <c r="HH87" s="117"/>
      <c r="HI87" s="116"/>
      <c r="HJ87" s="116"/>
      <c r="HK87" s="117"/>
      <c r="HL87" s="116"/>
      <c r="HM87" s="116"/>
      <c r="HN87" s="117"/>
      <c r="HO87" s="116"/>
      <c r="HP87" s="116"/>
      <c r="HQ87" s="117"/>
      <c r="HR87" s="116"/>
      <c r="HS87" s="116"/>
      <c r="HT87" s="117"/>
      <c r="HU87" s="116"/>
      <c r="HV87" s="116"/>
      <c r="HW87" s="117"/>
      <c r="HX87" s="116"/>
      <c r="HY87" s="116"/>
      <c r="HZ87" s="117"/>
      <c r="IA87" s="116"/>
      <c r="IB87" s="116"/>
      <c r="IC87" s="117"/>
      <c r="ID87" s="116"/>
      <c r="IE87" s="116"/>
      <c r="IF87" s="117"/>
      <c r="IG87" s="116"/>
      <c r="IH87" s="116"/>
      <c r="II87" s="117"/>
      <c r="IJ87" s="116"/>
      <c r="IK87" s="116"/>
      <c r="IL87" s="117"/>
      <c r="IM87" s="116"/>
      <c r="IN87" s="116"/>
      <c r="IO87" s="117"/>
      <c r="IP87" s="116"/>
      <c r="IQ87" s="116"/>
      <c r="IR87" s="117"/>
      <c r="IS87" s="116"/>
      <c r="IT87" s="116"/>
      <c r="IU87" s="117"/>
      <c r="IV87" s="116"/>
    </row>
    <row r="88" spans="1:256" x14ac:dyDescent="0.2">
      <c r="A88" s="126"/>
      <c r="B88" s="123"/>
      <c r="C88" s="124"/>
      <c r="D88" s="130"/>
      <c r="E88" s="126"/>
      <c r="F88" s="117"/>
      <c r="G88" s="116"/>
      <c r="H88" s="116"/>
      <c r="I88" s="117"/>
      <c r="J88" s="116"/>
      <c r="K88" s="116"/>
      <c r="L88" s="117"/>
      <c r="M88" s="116"/>
      <c r="N88" s="116"/>
      <c r="O88" s="117"/>
      <c r="P88" s="116"/>
      <c r="Q88" s="116"/>
      <c r="R88" s="117"/>
      <c r="S88" s="116"/>
      <c r="T88" s="116"/>
      <c r="U88" s="117"/>
      <c r="V88" s="116"/>
      <c r="W88" s="116"/>
      <c r="X88" s="117"/>
      <c r="Y88" s="116"/>
      <c r="Z88" s="116"/>
      <c r="AA88" s="117"/>
      <c r="AB88" s="116"/>
      <c r="AC88" s="116"/>
      <c r="AD88" s="117"/>
      <c r="AE88" s="116"/>
      <c r="AF88" s="116"/>
      <c r="AG88" s="117"/>
      <c r="AH88" s="116"/>
      <c r="AI88" s="116"/>
      <c r="AJ88" s="117"/>
      <c r="AK88" s="116"/>
      <c r="AL88" s="116"/>
      <c r="AM88" s="117"/>
      <c r="AN88" s="116"/>
      <c r="AO88" s="116"/>
      <c r="AP88" s="117"/>
      <c r="AQ88" s="116"/>
      <c r="AR88" s="116"/>
      <c r="AS88" s="117"/>
      <c r="AT88" s="116"/>
      <c r="AU88" s="116"/>
      <c r="AV88" s="117"/>
      <c r="AW88" s="116"/>
      <c r="AX88" s="116"/>
      <c r="AY88" s="117"/>
      <c r="AZ88" s="116"/>
      <c r="BA88" s="116"/>
      <c r="BB88" s="117"/>
      <c r="BC88" s="116"/>
      <c r="BD88" s="116"/>
      <c r="BE88" s="117"/>
      <c r="BF88" s="116"/>
      <c r="BG88" s="116"/>
      <c r="BH88" s="117"/>
      <c r="BI88" s="116"/>
      <c r="BJ88" s="116"/>
      <c r="BK88" s="117"/>
      <c r="BL88" s="116"/>
      <c r="BM88" s="116"/>
      <c r="BN88" s="117"/>
      <c r="BO88" s="116"/>
      <c r="BP88" s="116"/>
      <c r="BQ88" s="117"/>
      <c r="BR88" s="116"/>
      <c r="BS88" s="116"/>
      <c r="BT88" s="117"/>
      <c r="BU88" s="116"/>
      <c r="BV88" s="116"/>
      <c r="BW88" s="117"/>
      <c r="BX88" s="116"/>
      <c r="BY88" s="116"/>
      <c r="BZ88" s="117"/>
      <c r="CA88" s="116"/>
      <c r="CB88" s="116"/>
      <c r="CC88" s="117"/>
      <c r="CD88" s="116"/>
      <c r="CE88" s="116"/>
      <c r="CF88" s="117"/>
      <c r="CG88" s="116"/>
      <c r="CH88" s="116"/>
      <c r="CI88" s="117"/>
      <c r="CJ88" s="116"/>
      <c r="CK88" s="116"/>
      <c r="CL88" s="117"/>
      <c r="CM88" s="116"/>
      <c r="CN88" s="116"/>
      <c r="CO88" s="117"/>
      <c r="CP88" s="116"/>
      <c r="CQ88" s="116"/>
      <c r="CR88" s="117"/>
      <c r="CS88" s="116"/>
      <c r="CT88" s="116"/>
      <c r="CU88" s="117"/>
      <c r="CV88" s="116"/>
      <c r="CW88" s="116"/>
      <c r="CX88" s="117"/>
      <c r="CY88" s="116"/>
      <c r="CZ88" s="116"/>
      <c r="DA88" s="117"/>
      <c r="DB88" s="116"/>
      <c r="DC88" s="116"/>
      <c r="DD88" s="117"/>
      <c r="DE88" s="116"/>
      <c r="DF88" s="116"/>
      <c r="DG88" s="117"/>
      <c r="DH88" s="116"/>
      <c r="DI88" s="116"/>
      <c r="DJ88" s="117"/>
      <c r="DK88" s="116"/>
      <c r="DL88" s="116"/>
      <c r="DM88" s="117"/>
      <c r="DN88" s="116"/>
      <c r="DO88" s="116"/>
      <c r="DP88" s="117"/>
      <c r="DQ88" s="116"/>
      <c r="DR88" s="116"/>
      <c r="DS88" s="117"/>
      <c r="DT88" s="116"/>
      <c r="DU88" s="116"/>
      <c r="DV88" s="117"/>
      <c r="DW88" s="116"/>
      <c r="DX88" s="116"/>
      <c r="DY88" s="117"/>
      <c r="DZ88" s="116"/>
      <c r="EA88" s="116"/>
      <c r="EB88" s="117"/>
      <c r="EC88" s="116"/>
      <c r="ED88" s="116"/>
      <c r="EE88" s="117"/>
      <c r="EF88" s="116"/>
      <c r="EG88" s="116"/>
      <c r="EH88" s="117"/>
      <c r="EI88" s="116"/>
      <c r="EJ88" s="116"/>
      <c r="EK88" s="117"/>
      <c r="EL88" s="116"/>
      <c r="EM88" s="116"/>
      <c r="EN88" s="117"/>
      <c r="EO88" s="116"/>
      <c r="EP88" s="116"/>
      <c r="EQ88" s="117"/>
      <c r="ER88" s="116"/>
      <c r="ES88" s="116"/>
      <c r="ET88" s="117"/>
      <c r="EU88" s="116"/>
      <c r="EV88" s="116"/>
      <c r="EW88" s="117"/>
      <c r="EX88" s="116"/>
      <c r="EY88" s="116"/>
      <c r="EZ88" s="117"/>
      <c r="FA88" s="116"/>
      <c r="FB88" s="116"/>
      <c r="FC88" s="117"/>
      <c r="FD88" s="116"/>
      <c r="FE88" s="116"/>
      <c r="FF88" s="117"/>
      <c r="FG88" s="116"/>
      <c r="FH88" s="116"/>
      <c r="FI88" s="117"/>
      <c r="FJ88" s="116"/>
      <c r="FK88" s="116"/>
      <c r="FL88" s="117"/>
      <c r="FM88" s="116"/>
      <c r="FN88" s="116"/>
      <c r="FO88" s="117"/>
      <c r="FP88" s="116"/>
      <c r="FQ88" s="116"/>
      <c r="FR88" s="117"/>
      <c r="FS88" s="116"/>
      <c r="FT88" s="116"/>
      <c r="FU88" s="117"/>
      <c r="FV88" s="116"/>
      <c r="FW88" s="116"/>
      <c r="FX88" s="117"/>
      <c r="FY88" s="116"/>
      <c r="FZ88" s="116"/>
      <c r="GA88" s="117"/>
      <c r="GB88" s="116"/>
      <c r="GC88" s="116"/>
      <c r="GD88" s="117"/>
      <c r="GE88" s="116"/>
      <c r="GF88" s="116"/>
      <c r="GG88" s="117"/>
      <c r="GH88" s="116"/>
      <c r="GI88" s="116"/>
      <c r="GJ88" s="117"/>
      <c r="GK88" s="116"/>
      <c r="GL88" s="116"/>
      <c r="GM88" s="117"/>
      <c r="GN88" s="116"/>
      <c r="GO88" s="116"/>
      <c r="GP88" s="117"/>
      <c r="GQ88" s="116"/>
      <c r="GR88" s="116"/>
      <c r="GS88" s="117"/>
      <c r="GT88" s="116"/>
      <c r="GU88" s="116"/>
      <c r="GV88" s="117"/>
      <c r="GW88" s="116"/>
      <c r="GX88" s="116"/>
      <c r="GY88" s="117"/>
      <c r="GZ88" s="116"/>
      <c r="HA88" s="116"/>
      <c r="HB88" s="117"/>
      <c r="HC88" s="116"/>
      <c r="HD88" s="116"/>
      <c r="HE88" s="117"/>
      <c r="HF88" s="116"/>
      <c r="HG88" s="116"/>
      <c r="HH88" s="117"/>
      <c r="HI88" s="116"/>
      <c r="HJ88" s="116"/>
      <c r="HK88" s="117"/>
      <c r="HL88" s="116"/>
      <c r="HM88" s="116"/>
      <c r="HN88" s="117"/>
      <c r="HO88" s="116"/>
      <c r="HP88" s="116"/>
      <c r="HQ88" s="117"/>
      <c r="HR88" s="116"/>
      <c r="HS88" s="116"/>
      <c r="HT88" s="117"/>
      <c r="HU88" s="116"/>
      <c r="HV88" s="116"/>
      <c r="HW88" s="117"/>
      <c r="HX88" s="116"/>
      <c r="HY88" s="116"/>
      <c r="HZ88" s="117"/>
      <c r="IA88" s="116"/>
      <c r="IB88" s="116"/>
      <c r="IC88" s="117"/>
      <c r="ID88" s="116"/>
      <c r="IE88" s="116"/>
      <c r="IF88" s="117"/>
      <c r="IG88" s="116"/>
      <c r="IH88" s="116"/>
      <c r="II88" s="117"/>
      <c r="IJ88" s="116"/>
      <c r="IK88" s="116"/>
      <c r="IL88" s="117"/>
      <c r="IM88" s="116"/>
      <c r="IN88" s="116"/>
      <c r="IO88" s="117"/>
      <c r="IP88" s="116"/>
      <c r="IQ88" s="116"/>
      <c r="IR88" s="117"/>
      <c r="IS88" s="116"/>
      <c r="IT88" s="116"/>
      <c r="IU88" s="117"/>
      <c r="IV88" s="116"/>
    </row>
    <row r="89" spans="1:256" x14ac:dyDescent="0.2">
      <c r="A89" s="126"/>
      <c r="B89" s="123"/>
      <c r="C89" s="124"/>
      <c r="D89" s="130"/>
      <c r="E89" s="126"/>
      <c r="F89" s="117"/>
      <c r="G89" s="116"/>
      <c r="H89" s="116"/>
      <c r="I89" s="117"/>
      <c r="J89" s="116"/>
      <c r="K89" s="116"/>
      <c r="L89" s="117"/>
      <c r="M89" s="116"/>
      <c r="N89" s="116"/>
      <c r="O89" s="117"/>
      <c r="P89" s="116"/>
      <c r="Q89" s="116"/>
      <c r="R89" s="117"/>
      <c r="S89" s="116"/>
      <c r="T89" s="116"/>
      <c r="U89" s="117"/>
      <c r="V89" s="116"/>
      <c r="W89" s="116"/>
      <c r="X89" s="117"/>
      <c r="Y89" s="116"/>
      <c r="Z89" s="116"/>
      <c r="AA89" s="117"/>
      <c r="AB89" s="116"/>
      <c r="AC89" s="116"/>
      <c r="AD89" s="117"/>
      <c r="AE89" s="116"/>
      <c r="AF89" s="116"/>
      <c r="AG89" s="117"/>
      <c r="AH89" s="116"/>
      <c r="AI89" s="116"/>
      <c r="AJ89" s="117"/>
      <c r="AK89" s="116"/>
      <c r="AL89" s="116"/>
      <c r="AM89" s="117"/>
      <c r="AN89" s="116"/>
      <c r="AO89" s="116"/>
      <c r="AP89" s="117"/>
      <c r="AQ89" s="116"/>
      <c r="AR89" s="116"/>
      <c r="AS89" s="117"/>
      <c r="AT89" s="116"/>
      <c r="AU89" s="116"/>
      <c r="AV89" s="117"/>
      <c r="AW89" s="116"/>
      <c r="AX89" s="116"/>
      <c r="AY89" s="117"/>
      <c r="AZ89" s="116"/>
      <c r="BA89" s="116"/>
      <c r="BB89" s="117"/>
      <c r="BC89" s="116"/>
      <c r="BD89" s="116"/>
      <c r="BE89" s="117"/>
      <c r="BF89" s="116"/>
      <c r="BG89" s="116"/>
      <c r="BH89" s="117"/>
      <c r="BI89" s="116"/>
      <c r="BJ89" s="116"/>
      <c r="BK89" s="117"/>
      <c r="BL89" s="116"/>
      <c r="BM89" s="116"/>
      <c r="BN89" s="117"/>
      <c r="BO89" s="116"/>
      <c r="BP89" s="116"/>
      <c r="BQ89" s="117"/>
      <c r="BR89" s="116"/>
      <c r="BS89" s="116"/>
      <c r="BT89" s="117"/>
      <c r="BU89" s="116"/>
      <c r="BV89" s="116"/>
      <c r="BW89" s="117"/>
      <c r="BX89" s="116"/>
      <c r="BY89" s="116"/>
      <c r="BZ89" s="117"/>
      <c r="CA89" s="116"/>
      <c r="CB89" s="116"/>
      <c r="CC89" s="117"/>
      <c r="CD89" s="116"/>
      <c r="CE89" s="116"/>
      <c r="CF89" s="117"/>
      <c r="CG89" s="116"/>
      <c r="CH89" s="116"/>
      <c r="CI89" s="117"/>
      <c r="CJ89" s="116"/>
      <c r="CK89" s="116"/>
      <c r="CL89" s="117"/>
      <c r="CM89" s="116"/>
      <c r="CN89" s="116"/>
      <c r="CO89" s="117"/>
      <c r="CP89" s="116"/>
      <c r="CQ89" s="116"/>
      <c r="CR89" s="117"/>
      <c r="CS89" s="116"/>
      <c r="CT89" s="116"/>
      <c r="CU89" s="117"/>
      <c r="CV89" s="116"/>
      <c r="CW89" s="116"/>
      <c r="CX89" s="117"/>
      <c r="CY89" s="116"/>
      <c r="CZ89" s="116"/>
      <c r="DA89" s="117"/>
      <c r="DB89" s="116"/>
      <c r="DC89" s="116"/>
      <c r="DD89" s="117"/>
      <c r="DE89" s="116"/>
      <c r="DF89" s="116"/>
      <c r="DG89" s="117"/>
      <c r="DH89" s="116"/>
      <c r="DI89" s="116"/>
      <c r="DJ89" s="117"/>
      <c r="DK89" s="116"/>
      <c r="DL89" s="116"/>
      <c r="DM89" s="117"/>
      <c r="DN89" s="116"/>
      <c r="DO89" s="116"/>
      <c r="DP89" s="117"/>
      <c r="DQ89" s="116"/>
      <c r="DR89" s="116"/>
      <c r="DS89" s="117"/>
      <c r="DT89" s="116"/>
      <c r="DU89" s="116"/>
      <c r="DV89" s="117"/>
      <c r="DW89" s="116"/>
      <c r="DX89" s="116"/>
      <c r="DY89" s="117"/>
      <c r="DZ89" s="116"/>
      <c r="EA89" s="116"/>
      <c r="EB89" s="117"/>
      <c r="EC89" s="116"/>
      <c r="ED89" s="116"/>
      <c r="EE89" s="117"/>
      <c r="EF89" s="116"/>
      <c r="EG89" s="116"/>
      <c r="EH89" s="117"/>
      <c r="EI89" s="116"/>
      <c r="EJ89" s="116"/>
      <c r="EK89" s="117"/>
      <c r="EL89" s="116"/>
      <c r="EM89" s="116"/>
      <c r="EN89" s="117"/>
      <c r="EO89" s="116"/>
      <c r="EP89" s="116"/>
      <c r="EQ89" s="117"/>
      <c r="ER89" s="116"/>
      <c r="ES89" s="116"/>
      <c r="ET89" s="117"/>
      <c r="EU89" s="116"/>
      <c r="EV89" s="116"/>
      <c r="EW89" s="117"/>
      <c r="EX89" s="116"/>
      <c r="EY89" s="116"/>
      <c r="EZ89" s="117"/>
      <c r="FA89" s="116"/>
      <c r="FB89" s="116"/>
      <c r="FC89" s="117"/>
      <c r="FD89" s="116"/>
      <c r="FE89" s="116"/>
      <c r="FF89" s="117"/>
      <c r="FG89" s="116"/>
      <c r="FH89" s="116"/>
      <c r="FI89" s="117"/>
      <c r="FJ89" s="116"/>
      <c r="FK89" s="116"/>
      <c r="FL89" s="117"/>
      <c r="FM89" s="116"/>
      <c r="FN89" s="116"/>
      <c r="FO89" s="117"/>
      <c r="FP89" s="116"/>
      <c r="FQ89" s="116"/>
      <c r="FR89" s="117"/>
      <c r="FS89" s="116"/>
      <c r="FT89" s="116"/>
      <c r="FU89" s="117"/>
      <c r="FV89" s="116"/>
      <c r="FW89" s="116"/>
      <c r="FX89" s="117"/>
      <c r="FY89" s="116"/>
      <c r="FZ89" s="116"/>
      <c r="GA89" s="117"/>
      <c r="GB89" s="116"/>
      <c r="GC89" s="116"/>
      <c r="GD89" s="117"/>
      <c r="GE89" s="116"/>
      <c r="GF89" s="116"/>
      <c r="GG89" s="117"/>
      <c r="GH89" s="116"/>
      <c r="GI89" s="116"/>
      <c r="GJ89" s="117"/>
      <c r="GK89" s="116"/>
      <c r="GL89" s="116"/>
      <c r="GM89" s="117"/>
      <c r="GN89" s="116"/>
      <c r="GO89" s="116"/>
      <c r="GP89" s="117"/>
      <c r="GQ89" s="116"/>
      <c r="GR89" s="116"/>
      <c r="GS89" s="117"/>
      <c r="GT89" s="116"/>
      <c r="GU89" s="116"/>
      <c r="GV89" s="117"/>
      <c r="GW89" s="116"/>
      <c r="GX89" s="116"/>
      <c r="GY89" s="117"/>
      <c r="GZ89" s="116"/>
      <c r="HA89" s="116"/>
      <c r="HB89" s="117"/>
      <c r="HC89" s="116"/>
      <c r="HD89" s="116"/>
      <c r="HE89" s="117"/>
      <c r="HF89" s="116"/>
      <c r="HG89" s="116"/>
      <c r="HH89" s="117"/>
      <c r="HI89" s="116"/>
      <c r="HJ89" s="116"/>
      <c r="HK89" s="117"/>
      <c r="HL89" s="116"/>
      <c r="HM89" s="116"/>
      <c r="HN89" s="117"/>
      <c r="HO89" s="116"/>
      <c r="HP89" s="116"/>
      <c r="HQ89" s="117"/>
      <c r="HR89" s="116"/>
      <c r="HS89" s="116"/>
      <c r="HT89" s="117"/>
      <c r="HU89" s="116"/>
      <c r="HV89" s="116"/>
      <c r="HW89" s="117"/>
      <c r="HX89" s="116"/>
      <c r="HY89" s="116"/>
      <c r="HZ89" s="117"/>
      <c r="IA89" s="116"/>
      <c r="IB89" s="116"/>
      <c r="IC89" s="117"/>
      <c r="ID89" s="116"/>
      <c r="IE89" s="116"/>
      <c r="IF89" s="117"/>
      <c r="IG89" s="116"/>
      <c r="IH89" s="116"/>
      <c r="II89" s="117"/>
      <c r="IJ89" s="116"/>
      <c r="IK89" s="116"/>
      <c r="IL89" s="117"/>
      <c r="IM89" s="116"/>
      <c r="IN89" s="116"/>
      <c r="IO89" s="117"/>
      <c r="IP89" s="116"/>
      <c r="IQ89" s="116"/>
      <c r="IR89" s="117"/>
      <c r="IS89" s="116"/>
      <c r="IT89" s="116"/>
      <c r="IU89" s="117"/>
      <c r="IV89" s="116"/>
    </row>
    <row r="90" spans="1:256" x14ac:dyDescent="0.2">
      <c r="A90" s="126"/>
      <c r="B90" s="123"/>
      <c r="C90" s="124"/>
      <c r="D90" s="130"/>
      <c r="E90" s="126"/>
      <c r="F90" s="117"/>
      <c r="G90" s="116"/>
      <c r="H90" s="116"/>
      <c r="I90" s="117"/>
      <c r="J90" s="116"/>
      <c r="K90" s="116"/>
      <c r="L90" s="117"/>
      <c r="M90" s="116"/>
      <c r="N90" s="116"/>
      <c r="O90" s="117"/>
      <c r="P90" s="116"/>
      <c r="Q90" s="116"/>
      <c r="R90" s="117"/>
      <c r="S90" s="116"/>
      <c r="T90" s="116"/>
      <c r="U90" s="117"/>
      <c r="V90" s="116"/>
      <c r="W90" s="116"/>
      <c r="X90" s="117"/>
      <c r="Y90" s="116"/>
      <c r="Z90" s="116"/>
      <c r="AA90" s="117"/>
      <c r="AB90" s="116"/>
      <c r="AC90" s="116"/>
      <c r="AD90" s="117"/>
      <c r="AE90" s="116"/>
      <c r="AF90" s="116"/>
      <c r="AG90" s="117"/>
      <c r="AH90" s="116"/>
      <c r="AI90" s="116"/>
      <c r="AJ90" s="117"/>
      <c r="AK90" s="116"/>
      <c r="AL90" s="116"/>
      <c r="AM90" s="117"/>
      <c r="AN90" s="116"/>
      <c r="AO90" s="116"/>
      <c r="AP90" s="117"/>
      <c r="AQ90" s="116"/>
      <c r="AR90" s="116"/>
      <c r="AS90" s="117"/>
      <c r="AT90" s="116"/>
      <c r="AU90" s="116"/>
      <c r="AV90" s="117"/>
      <c r="AW90" s="116"/>
      <c r="AX90" s="116"/>
      <c r="AY90" s="117"/>
      <c r="AZ90" s="116"/>
      <c r="BA90" s="116"/>
      <c r="BB90" s="117"/>
      <c r="BC90" s="116"/>
      <c r="BD90" s="116"/>
      <c r="BE90" s="117"/>
      <c r="BF90" s="116"/>
      <c r="BG90" s="116"/>
      <c r="BH90" s="117"/>
      <c r="BI90" s="116"/>
      <c r="BJ90" s="116"/>
      <c r="BK90" s="117"/>
      <c r="BL90" s="116"/>
      <c r="BM90" s="116"/>
      <c r="BN90" s="117"/>
      <c r="BO90" s="116"/>
      <c r="BP90" s="116"/>
      <c r="BQ90" s="117"/>
      <c r="BR90" s="116"/>
      <c r="BS90" s="116"/>
      <c r="BT90" s="117"/>
      <c r="BU90" s="116"/>
      <c r="BV90" s="116"/>
      <c r="BW90" s="117"/>
      <c r="BX90" s="116"/>
      <c r="BY90" s="116"/>
      <c r="BZ90" s="117"/>
      <c r="CA90" s="116"/>
      <c r="CB90" s="116"/>
      <c r="CC90" s="117"/>
      <c r="CD90" s="116"/>
      <c r="CE90" s="116"/>
      <c r="CF90" s="117"/>
      <c r="CG90" s="116"/>
      <c r="CH90" s="116"/>
      <c r="CI90" s="117"/>
      <c r="CJ90" s="116"/>
      <c r="CK90" s="116"/>
      <c r="CL90" s="117"/>
      <c r="CM90" s="116"/>
      <c r="CN90" s="116"/>
      <c r="CO90" s="117"/>
      <c r="CP90" s="116"/>
      <c r="CQ90" s="116"/>
      <c r="CR90" s="117"/>
      <c r="CS90" s="116"/>
      <c r="CT90" s="116"/>
      <c r="CU90" s="117"/>
      <c r="CV90" s="116"/>
      <c r="CW90" s="116"/>
      <c r="CX90" s="117"/>
      <c r="CY90" s="116"/>
      <c r="CZ90" s="116"/>
      <c r="DA90" s="117"/>
      <c r="DB90" s="116"/>
      <c r="DC90" s="116"/>
      <c r="DD90" s="117"/>
      <c r="DE90" s="116"/>
      <c r="DF90" s="116"/>
      <c r="DG90" s="117"/>
      <c r="DH90" s="116"/>
      <c r="DI90" s="116"/>
      <c r="DJ90" s="117"/>
      <c r="DK90" s="116"/>
      <c r="DL90" s="116"/>
      <c r="DM90" s="117"/>
      <c r="DN90" s="116"/>
      <c r="DO90" s="116"/>
      <c r="DP90" s="117"/>
      <c r="DQ90" s="116"/>
      <c r="DR90" s="116"/>
      <c r="DS90" s="117"/>
      <c r="DT90" s="116"/>
      <c r="DU90" s="116"/>
      <c r="DV90" s="117"/>
      <c r="DW90" s="116"/>
      <c r="DX90" s="116"/>
      <c r="DY90" s="117"/>
      <c r="DZ90" s="116"/>
      <c r="EA90" s="116"/>
      <c r="EB90" s="117"/>
      <c r="EC90" s="116"/>
      <c r="ED90" s="116"/>
      <c r="EE90" s="117"/>
      <c r="EF90" s="116"/>
      <c r="EG90" s="116"/>
      <c r="EH90" s="117"/>
      <c r="EI90" s="116"/>
      <c r="EJ90" s="116"/>
      <c r="EK90" s="117"/>
      <c r="EL90" s="116"/>
      <c r="EM90" s="116"/>
      <c r="EN90" s="117"/>
      <c r="EO90" s="116"/>
      <c r="EP90" s="116"/>
      <c r="EQ90" s="117"/>
      <c r="ER90" s="116"/>
      <c r="ES90" s="116"/>
      <c r="ET90" s="117"/>
      <c r="EU90" s="116"/>
      <c r="EV90" s="116"/>
      <c r="EW90" s="117"/>
      <c r="EX90" s="116"/>
      <c r="EY90" s="116"/>
      <c r="EZ90" s="117"/>
      <c r="FA90" s="116"/>
      <c r="FB90" s="116"/>
      <c r="FC90" s="117"/>
      <c r="FD90" s="116"/>
      <c r="FE90" s="116"/>
      <c r="FF90" s="117"/>
      <c r="FG90" s="116"/>
      <c r="FH90" s="116"/>
      <c r="FI90" s="117"/>
      <c r="FJ90" s="116"/>
      <c r="FK90" s="116"/>
      <c r="FL90" s="117"/>
      <c r="FM90" s="116"/>
      <c r="FN90" s="116"/>
      <c r="FO90" s="117"/>
      <c r="FP90" s="116"/>
      <c r="FQ90" s="116"/>
      <c r="FR90" s="117"/>
      <c r="FS90" s="116"/>
      <c r="FT90" s="116"/>
      <c r="FU90" s="117"/>
      <c r="FV90" s="116"/>
      <c r="FW90" s="116"/>
      <c r="FX90" s="117"/>
      <c r="FY90" s="116"/>
      <c r="FZ90" s="116"/>
      <c r="GA90" s="117"/>
      <c r="GB90" s="116"/>
      <c r="GC90" s="116"/>
      <c r="GD90" s="117"/>
      <c r="GE90" s="116"/>
      <c r="GF90" s="116"/>
      <c r="GG90" s="117"/>
      <c r="GH90" s="116"/>
      <c r="GI90" s="116"/>
      <c r="GJ90" s="117"/>
      <c r="GK90" s="116"/>
      <c r="GL90" s="116"/>
      <c r="GM90" s="117"/>
      <c r="GN90" s="116"/>
      <c r="GO90" s="116"/>
      <c r="GP90" s="117"/>
      <c r="GQ90" s="116"/>
      <c r="GR90" s="116"/>
      <c r="GS90" s="117"/>
      <c r="GT90" s="116"/>
      <c r="GU90" s="116"/>
      <c r="GV90" s="117"/>
      <c r="GW90" s="116"/>
      <c r="GX90" s="116"/>
      <c r="GY90" s="117"/>
      <c r="GZ90" s="116"/>
      <c r="HA90" s="116"/>
      <c r="HB90" s="117"/>
      <c r="HC90" s="116"/>
      <c r="HD90" s="116"/>
      <c r="HE90" s="117"/>
      <c r="HF90" s="116"/>
      <c r="HG90" s="116"/>
      <c r="HH90" s="117"/>
      <c r="HI90" s="116"/>
      <c r="HJ90" s="116"/>
      <c r="HK90" s="117"/>
      <c r="HL90" s="116"/>
      <c r="HM90" s="116"/>
      <c r="HN90" s="117"/>
      <c r="HO90" s="116"/>
      <c r="HP90" s="116"/>
      <c r="HQ90" s="117"/>
      <c r="HR90" s="116"/>
      <c r="HS90" s="116"/>
      <c r="HT90" s="117"/>
      <c r="HU90" s="116"/>
      <c r="HV90" s="116"/>
      <c r="HW90" s="117"/>
      <c r="HX90" s="116"/>
      <c r="HY90" s="116"/>
      <c r="HZ90" s="117"/>
      <c r="IA90" s="116"/>
      <c r="IB90" s="116"/>
      <c r="IC90" s="117"/>
      <c r="ID90" s="116"/>
      <c r="IE90" s="116"/>
      <c r="IF90" s="117"/>
      <c r="IG90" s="116"/>
      <c r="IH90" s="116"/>
      <c r="II90" s="117"/>
      <c r="IJ90" s="116"/>
      <c r="IK90" s="116"/>
      <c r="IL90" s="117"/>
      <c r="IM90" s="116"/>
      <c r="IN90" s="116"/>
      <c r="IO90" s="117"/>
      <c r="IP90" s="116"/>
      <c r="IQ90" s="116"/>
      <c r="IR90" s="117"/>
      <c r="IS90" s="116"/>
      <c r="IT90" s="116"/>
      <c r="IU90" s="117"/>
      <c r="IV90" s="116"/>
    </row>
    <row r="91" spans="1:256" x14ac:dyDescent="0.2">
      <c r="A91" s="126"/>
      <c r="B91" s="123"/>
      <c r="C91" s="124"/>
      <c r="D91" s="130"/>
      <c r="E91" s="126"/>
      <c r="F91" s="117"/>
      <c r="G91" s="116"/>
      <c r="H91" s="116"/>
      <c r="I91" s="117"/>
      <c r="J91" s="116"/>
      <c r="K91" s="116"/>
      <c r="L91" s="117"/>
      <c r="M91" s="116"/>
      <c r="N91" s="116"/>
      <c r="O91" s="117"/>
      <c r="P91" s="116"/>
      <c r="Q91" s="116"/>
      <c r="R91" s="117"/>
      <c r="S91" s="116"/>
      <c r="T91" s="116"/>
      <c r="U91" s="117"/>
      <c r="V91" s="116"/>
      <c r="W91" s="116"/>
      <c r="X91" s="117"/>
      <c r="Y91" s="116"/>
      <c r="Z91" s="116"/>
      <c r="AA91" s="117"/>
      <c r="AB91" s="116"/>
      <c r="AC91" s="116"/>
      <c r="AD91" s="117"/>
      <c r="AE91" s="116"/>
      <c r="AF91" s="116"/>
      <c r="AG91" s="117"/>
      <c r="AH91" s="116"/>
      <c r="AI91" s="116"/>
      <c r="AJ91" s="117"/>
      <c r="AK91" s="116"/>
      <c r="AL91" s="116"/>
      <c r="AM91" s="117"/>
      <c r="AN91" s="116"/>
      <c r="AO91" s="116"/>
      <c r="AP91" s="117"/>
      <c r="AQ91" s="116"/>
      <c r="AR91" s="116"/>
      <c r="AS91" s="117"/>
      <c r="AT91" s="116"/>
      <c r="AU91" s="116"/>
      <c r="AV91" s="117"/>
      <c r="AW91" s="116"/>
      <c r="AX91" s="116"/>
      <c r="AY91" s="117"/>
      <c r="AZ91" s="116"/>
      <c r="BA91" s="116"/>
      <c r="BB91" s="117"/>
      <c r="BC91" s="116"/>
      <c r="BD91" s="116"/>
      <c r="BE91" s="117"/>
      <c r="BF91" s="116"/>
      <c r="BG91" s="116"/>
      <c r="BH91" s="117"/>
      <c r="BI91" s="116"/>
      <c r="BJ91" s="116"/>
      <c r="BK91" s="117"/>
      <c r="BL91" s="116"/>
      <c r="BM91" s="116"/>
      <c r="BN91" s="117"/>
      <c r="BO91" s="116"/>
      <c r="BP91" s="116"/>
      <c r="BQ91" s="117"/>
      <c r="BR91" s="116"/>
      <c r="BS91" s="116"/>
      <c r="BT91" s="117"/>
      <c r="BU91" s="116"/>
      <c r="BV91" s="116"/>
      <c r="BW91" s="117"/>
      <c r="BX91" s="116"/>
      <c r="BY91" s="116"/>
      <c r="BZ91" s="117"/>
      <c r="CA91" s="116"/>
      <c r="CB91" s="116"/>
      <c r="CC91" s="117"/>
      <c r="CD91" s="116"/>
      <c r="CE91" s="116"/>
      <c r="CF91" s="117"/>
      <c r="CG91" s="116"/>
      <c r="CH91" s="116"/>
      <c r="CI91" s="117"/>
      <c r="CJ91" s="116"/>
      <c r="CK91" s="116"/>
      <c r="CL91" s="117"/>
      <c r="CM91" s="116"/>
      <c r="CN91" s="116"/>
      <c r="CO91" s="117"/>
      <c r="CP91" s="116"/>
      <c r="CQ91" s="116"/>
      <c r="CR91" s="117"/>
      <c r="CS91" s="116"/>
      <c r="CT91" s="116"/>
      <c r="CU91" s="117"/>
      <c r="CV91" s="116"/>
      <c r="CW91" s="116"/>
      <c r="CX91" s="117"/>
      <c r="CY91" s="116"/>
      <c r="CZ91" s="116"/>
      <c r="DA91" s="117"/>
      <c r="DB91" s="116"/>
      <c r="DC91" s="116"/>
      <c r="DD91" s="117"/>
      <c r="DE91" s="116"/>
      <c r="DF91" s="116"/>
      <c r="DG91" s="117"/>
      <c r="DH91" s="116"/>
      <c r="DI91" s="116"/>
      <c r="DJ91" s="117"/>
      <c r="DK91" s="116"/>
      <c r="DL91" s="116"/>
      <c r="DM91" s="117"/>
      <c r="DN91" s="116"/>
      <c r="DO91" s="116"/>
      <c r="DP91" s="117"/>
      <c r="DQ91" s="116"/>
      <c r="DR91" s="116"/>
      <c r="DS91" s="117"/>
      <c r="DT91" s="116"/>
      <c r="DU91" s="116"/>
      <c r="DV91" s="117"/>
      <c r="DW91" s="116"/>
      <c r="DX91" s="116"/>
      <c r="DY91" s="117"/>
      <c r="DZ91" s="116"/>
      <c r="EA91" s="116"/>
      <c r="EB91" s="117"/>
      <c r="EC91" s="116"/>
      <c r="ED91" s="116"/>
      <c r="EE91" s="117"/>
      <c r="EF91" s="116"/>
      <c r="EG91" s="116"/>
      <c r="EH91" s="117"/>
      <c r="EI91" s="116"/>
      <c r="EJ91" s="116"/>
      <c r="EK91" s="117"/>
      <c r="EL91" s="116"/>
      <c r="EM91" s="116"/>
      <c r="EN91" s="117"/>
      <c r="EO91" s="116"/>
      <c r="EP91" s="116"/>
      <c r="EQ91" s="117"/>
      <c r="ER91" s="116"/>
      <c r="ES91" s="116"/>
      <c r="ET91" s="117"/>
      <c r="EU91" s="116"/>
      <c r="EV91" s="116"/>
      <c r="EW91" s="117"/>
      <c r="EX91" s="116"/>
      <c r="EY91" s="116"/>
      <c r="EZ91" s="117"/>
      <c r="FA91" s="116"/>
      <c r="FB91" s="116"/>
      <c r="FC91" s="117"/>
      <c r="FD91" s="116"/>
      <c r="FE91" s="116"/>
      <c r="FF91" s="117"/>
      <c r="FG91" s="116"/>
      <c r="FH91" s="116"/>
      <c r="FI91" s="117"/>
      <c r="FJ91" s="116"/>
      <c r="FK91" s="116"/>
      <c r="FL91" s="117"/>
      <c r="FM91" s="116"/>
      <c r="FN91" s="116"/>
      <c r="FO91" s="117"/>
      <c r="FP91" s="116"/>
      <c r="FQ91" s="116"/>
      <c r="FR91" s="117"/>
      <c r="FS91" s="116"/>
      <c r="FT91" s="116"/>
      <c r="FU91" s="117"/>
      <c r="FV91" s="116"/>
      <c r="FW91" s="116"/>
      <c r="FX91" s="117"/>
      <c r="FY91" s="116"/>
      <c r="FZ91" s="116"/>
      <c r="GA91" s="117"/>
      <c r="GB91" s="116"/>
      <c r="GC91" s="116"/>
      <c r="GD91" s="117"/>
      <c r="GE91" s="116"/>
      <c r="GF91" s="116"/>
      <c r="GG91" s="117"/>
      <c r="GH91" s="116"/>
      <c r="GI91" s="116"/>
      <c r="GJ91" s="117"/>
      <c r="GK91" s="116"/>
      <c r="GL91" s="116"/>
      <c r="GM91" s="117"/>
      <c r="GN91" s="116"/>
      <c r="GO91" s="116"/>
      <c r="GP91" s="117"/>
      <c r="GQ91" s="116"/>
      <c r="GR91" s="116"/>
      <c r="GS91" s="117"/>
      <c r="GT91" s="116"/>
      <c r="GU91" s="116"/>
      <c r="GV91" s="117"/>
      <c r="GW91" s="116"/>
      <c r="GX91" s="116"/>
      <c r="GY91" s="117"/>
      <c r="GZ91" s="116"/>
      <c r="HA91" s="116"/>
      <c r="HB91" s="117"/>
      <c r="HC91" s="116"/>
      <c r="HD91" s="116"/>
      <c r="HE91" s="117"/>
      <c r="HF91" s="116"/>
      <c r="HG91" s="116"/>
      <c r="HH91" s="117"/>
      <c r="HI91" s="116"/>
      <c r="HJ91" s="116"/>
      <c r="HK91" s="117"/>
      <c r="HL91" s="116"/>
      <c r="HM91" s="116"/>
      <c r="HN91" s="117"/>
      <c r="HO91" s="116"/>
      <c r="HP91" s="116"/>
      <c r="HQ91" s="117"/>
      <c r="HR91" s="116"/>
      <c r="HS91" s="116"/>
      <c r="HT91" s="117"/>
      <c r="HU91" s="116"/>
      <c r="HV91" s="116"/>
      <c r="HW91" s="117"/>
      <c r="HX91" s="116"/>
      <c r="HY91" s="116"/>
      <c r="HZ91" s="117"/>
      <c r="IA91" s="116"/>
      <c r="IB91" s="116"/>
      <c r="IC91" s="117"/>
      <c r="ID91" s="116"/>
      <c r="IE91" s="116"/>
      <c r="IF91" s="117"/>
      <c r="IG91" s="116"/>
      <c r="IH91" s="116"/>
      <c r="II91" s="117"/>
      <c r="IJ91" s="116"/>
      <c r="IK91" s="116"/>
      <c r="IL91" s="117"/>
      <c r="IM91" s="116"/>
      <c r="IN91" s="116"/>
      <c r="IO91" s="117"/>
      <c r="IP91" s="116"/>
      <c r="IQ91" s="116"/>
      <c r="IR91" s="117"/>
      <c r="IS91" s="116"/>
      <c r="IT91" s="116"/>
      <c r="IU91" s="117"/>
      <c r="IV91" s="116"/>
    </row>
    <row r="92" spans="1:256" x14ac:dyDescent="0.2">
      <c r="A92" s="126"/>
      <c r="B92" s="123"/>
      <c r="C92" s="124"/>
      <c r="D92" s="130"/>
      <c r="E92" s="126"/>
      <c r="F92" s="117"/>
      <c r="G92" s="116"/>
      <c r="H92" s="116"/>
      <c r="I92" s="117"/>
      <c r="J92" s="116"/>
      <c r="K92" s="116"/>
      <c r="L92" s="117"/>
      <c r="M92" s="116"/>
      <c r="N92" s="116"/>
      <c r="O92" s="117"/>
      <c r="P92" s="116"/>
      <c r="Q92" s="116"/>
      <c r="R92" s="117"/>
      <c r="S92" s="116"/>
      <c r="T92" s="116"/>
      <c r="U92" s="117"/>
      <c r="V92" s="116"/>
      <c r="W92" s="116"/>
      <c r="X92" s="117"/>
      <c r="Y92" s="116"/>
      <c r="Z92" s="116"/>
      <c r="AA92" s="117"/>
      <c r="AB92" s="116"/>
      <c r="AC92" s="116"/>
      <c r="AD92" s="117"/>
      <c r="AE92" s="116"/>
      <c r="AF92" s="116"/>
      <c r="AG92" s="117"/>
      <c r="AH92" s="116"/>
      <c r="AI92" s="116"/>
      <c r="AJ92" s="117"/>
      <c r="AK92" s="116"/>
      <c r="AL92" s="116"/>
      <c r="AM92" s="117"/>
      <c r="AN92" s="116"/>
      <c r="AO92" s="116"/>
      <c r="AP92" s="117"/>
      <c r="AQ92" s="116"/>
      <c r="AR92" s="116"/>
      <c r="AS92" s="117"/>
      <c r="AT92" s="116"/>
      <c r="AU92" s="116"/>
      <c r="AV92" s="117"/>
      <c r="AW92" s="116"/>
      <c r="AX92" s="116"/>
      <c r="AY92" s="117"/>
      <c r="AZ92" s="116"/>
      <c r="BA92" s="116"/>
      <c r="BB92" s="117"/>
      <c r="BC92" s="116"/>
      <c r="BD92" s="116"/>
      <c r="BE92" s="117"/>
      <c r="BF92" s="116"/>
      <c r="BG92" s="116"/>
      <c r="BH92" s="117"/>
      <c r="BI92" s="116"/>
      <c r="BJ92" s="116"/>
      <c r="BK92" s="117"/>
      <c r="BL92" s="116"/>
      <c r="BM92" s="116"/>
      <c r="BN92" s="117"/>
      <c r="BO92" s="116"/>
      <c r="BP92" s="116"/>
      <c r="BQ92" s="117"/>
      <c r="BR92" s="116"/>
      <c r="BS92" s="116"/>
      <c r="BT92" s="117"/>
      <c r="BU92" s="116"/>
      <c r="BV92" s="116"/>
      <c r="BW92" s="117"/>
      <c r="BX92" s="116"/>
      <c r="BY92" s="116"/>
      <c r="BZ92" s="117"/>
      <c r="CA92" s="116"/>
      <c r="CB92" s="116"/>
      <c r="CC92" s="117"/>
      <c r="CD92" s="116"/>
      <c r="CE92" s="116"/>
      <c r="CF92" s="117"/>
      <c r="CG92" s="116"/>
      <c r="CH92" s="116"/>
      <c r="CI92" s="117"/>
      <c r="CJ92" s="116"/>
      <c r="CK92" s="116"/>
      <c r="CL92" s="117"/>
      <c r="CM92" s="116"/>
      <c r="CN92" s="116"/>
      <c r="CO92" s="117"/>
      <c r="CP92" s="116"/>
      <c r="CQ92" s="116"/>
      <c r="CR92" s="117"/>
      <c r="CS92" s="116"/>
      <c r="CT92" s="116"/>
      <c r="CU92" s="117"/>
      <c r="CV92" s="116"/>
      <c r="CW92" s="116"/>
      <c r="CX92" s="117"/>
      <c r="CY92" s="116"/>
      <c r="CZ92" s="116"/>
      <c r="DA92" s="117"/>
      <c r="DB92" s="116"/>
      <c r="DC92" s="116"/>
      <c r="DD92" s="117"/>
      <c r="DE92" s="116"/>
      <c r="DF92" s="116"/>
      <c r="DG92" s="117"/>
      <c r="DH92" s="116"/>
      <c r="DI92" s="116"/>
      <c r="DJ92" s="117"/>
      <c r="DK92" s="116"/>
      <c r="DL92" s="116"/>
      <c r="DM92" s="117"/>
      <c r="DN92" s="116"/>
      <c r="DO92" s="116"/>
      <c r="DP92" s="117"/>
      <c r="DQ92" s="116"/>
      <c r="DR92" s="116"/>
      <c r="DS92" s="117"/>
      <c r="DT92" s="116"/>
      <c r="DU92" s="116"/>
      <c r="DV92" s="117"/>
      <c r="DW92" s="116"/>
      <c r="DX92" s="116"/>
      <c r="DY92" s="117"/>
      <c r="DZ92" s="116"/>
      <c r="EA92" s="116"/>
      <c r="EB92" s="117"/>
      <c r="EC92" s="116"/>
      <c r="ED92" s="116"/>
      <c r="EE92" s="117"/>
      <c r="EF92" s="116"/>
      <c r="EG92" s="116"/>
      <c r="EH92" s="117"/>
      <c r="EI92" s="116"/>
      <c r="EJ92" s="116"/>
      <c r="EK92" s="117"/>
      <c r="EL92" s="116"/>
      <c r="EM92" s="116"/>
      <c r="EN92" s="117"/>
      <c r="EO92" s="116"/>
      <c r="EP92" s="116"/>
      <c r="EQ92" s="117"/>
      <c r="ER92" s="116"/>
      <c r="ES92" s="116"/>
      <c r="ET92" s="117"/>
      <c r="EU92" s="116"/>
      <c r="EV92" s="116"/>
      <c r="EW92" s="117"/>
      <c r="EX92" s="116"/>
      <c r="EY92" s="116"/>
      <c r="EZ92" s="117"/>
      <c r="FA92" s="116"/>
      <c r="FB92" s="116"/>
      <c r="FC92" s="117"/>
      <c r="FD92" s="116"/>
      <c r="FE92" s="116"/>
      <c r="FF92" s="117"/>
      <c r="FG92" s="116"/>
      <c r="FH92" s="116"/>
      <c r="FI92" s="117"/>
      <c r="FJ92" s="116"/>
      <c r="FK92" s="116"/>
      <c r="FL92" s="117"/>
      <c r="FM92" s="116"/>
      <c r="FN92" s="116"/>
      <c r="FO92" s="117"/>
      <c r="FP92" s="116"/>
      <c r="FQ92" s="116"/>
      <c r="FR92" s="117"/>
      <c r="FS92" s="116"/>
      <c r="FT92" s="116"/>
      <c r="FU92" s="117"/>
      <c r="FV92" s="116"/>
      <c r="FW92" s="116"/>
      <c r="FX92" s="117"/>
      <c r="FY92" s="116"/>
      <c r="FZ92" s="116"/>
      <c r="GA92" s="117"/>
      <c r="GB92" s="116"/>
      <c r="GC92" s="116"/>
      <c r="GD92" s="117"/>
      <c r="GE92" s="116"/>
      <c r="GF92" s="116"/>
      <c r="GG92" s="117"/>
      <c r="GH92" s="116"/>
      <c r="GI92" s="116"/>
      <c r="GJ92" s="117"/>
      <c r="GK92" s="116"/>
      <c r="GL92" s="116"/>
      <c r="GM92" s="117"/>
      <c r="GN92" s="116"/>
      <c r="GO92" s="116"/>
      <c r="GP92" s="117"/>
      <c r="GQ92" s="116"/>
      <c r="GR92" s="116"/>
      <c r="GS92" s="117"/>
      <c r="GT92" s="116"/>
      <c r="GU92" s="116"/>
      <c r="GV92" s="117"/>
      <c r="GW92" s="116"/>
      <c r="GX92" s="116"/>
      <c r="GY92" s="117"/>
      <c r="GZ92" s="116"/>
      <c r="HA92" s="116"/>
      <c r="HB92" s="117"/>
      <c r="HC92" s="116"/>
      <c r="HD92" s="116"/>
      <c r="HE92" s="117"/>
      <c r="HF92" s="116"/>
      <c r="HG92" s="116"/>
      <c r="HH92" s="117"/>
      <c r="HI92" s="116"/>
      <c r="HJ92" s="116"/>
      <c r="HK92" s="117"/>
      <c r="HL92" s="116"/>
      <c r="HM92" s="116"/>
      <c r="HN92" s="117"/>
      <c r="HO92" s="116"/>
      <c r="HP92" s="116"/>
      <c r="HQ92" s="117"/>
      <c r="HR92" s="116"/>
      <c r="HS92" s="116"/>
      <c r="HT92" s="117"/>
      <c r="HU92" s="116"/>
      <c r="HV92" s="116"/>
      <c r="HW92" s="117"/>
      <c r="HX92" s="116"/>
      <c r="HY92" s="116"/>
      <c r="HZ92" s="117"/>
      <c r="IA92" s="116"/>
      <c r="IB92" s="116"/>
      <c r="IC92" s="117"/>
      <c r="ID92" s="116"/>
      <c r="IE92" s="116"/>
      <c r="IF92" s="117"/>
      <c r="IG92" s="116"/>
      <c r="IH92" s="116"/>
      <c r="II92" s="117"/>
      <c r="IJ92" s="116"/>
      <c r="IK92" s="116"/>
      <c r="IL92" s="117"/>
      <c r="IM92" s="116"/>
      <c r="IN92" s="116"/>
      <c r="IO92" s="117"/>
      <c r="IP92" s="116"/>
      <c r="IQ92" s="116"/>
      <c r="IR92" s="117"/>
      <c r="IS92" s="116"/>
      <c r="IT92" s="116"/>
      <c r="IU92" s="117"/>
      <c r="IV92" s="116"/>
    </row>
    <row r="93" spans="1:256" x14ac:dyDescent="0.2">
      <c r="A93" s="126"/>
      <c r="B93" s="123"/>
      <c r="C93" s="124"/>
      <c r="D93" s="130"/>
      <c r="E93" s="126"/>
      <c r="F93" s="117"/>
      <c r="G93" s="116"/>
      <c r="H93" s="116"/>
      <c r="I93" s="117"/>
      <c r="J93" s="116"/>
      <c r="K93" s="116"/>
      <c r="L93" s="117"/>
      <c r="M93" s="116"/>
      <c r="N93" s="116"/>
      <c r="O93" s="117"/>
      <c r="P93" s="116"/>
      <c r="Q93" s="116"/>
      <c r="R93" s="117"/>
      <c r="S93" s="116"/>
      <c r="T93" s="116"/>
      <c r="U93" s="117"/>
      <c r="V93" s="116"/>
      <c r="W93" s="116"/>
      <c r="X93" s="117"/>
      <c r="Y93" s="116"/>
      <c r="Z93" s="116"/>
      <c r="AA93" s="117"/>
      <c r="AB93" s="116"/>
      <c r="AC93" s="116"/>
      <c r="AD93" s="117"/>
      <c r="AE93" s="116"/>
      <c r="AF93" s="116"/>
      <c r="AG93" s="117"/>
      <c r="AH93" s="116"/>
      <c r="AI93" s="116"/>
      <c r="AJ93" s="117"/>
      <c r="AK93" s="116"/>
      <c r="AL93" s="116"/>
      <c r="AM93" s="117"/>
      <c r="AN93" s="116"/>
      <c r="AO93" s="116"/>
      <c r="AP93" s="117"/>
      <c r="AQ93" s="116"/>
      <c r="AR93" s="116"/>
      <c r="AS93" s="117"/>
      <c r="AT93" s="116"/>
      <c r="AU93" s="116"/>
      <c r="AV93" s="117"/>
      <c r="AW93" s="116"/>
      <c r="AX93" s="116"/>
      <c r="AY93" s="117"/>
      <c r="AZ93" s="116"/>
      <c r="BA93" s="116"/>
      <c r="BB93" s="117"/>
      <c r="BC93" s="116"/>
      <c r="BD93" s="116"/>
      <c r="BE93" s="117"/>
      <c r="BF93" s="116"/>
      <c r="BG93" s="116"/>
      <c r="BH93" s="117"/>
      <c r="BI93" s="116"/>
      <c r="BJ93" s="116"/>
      <c r="BK93" s="117"/>
      <c r="BL93" s="116"/>
      <c r="BM93" s="116"/>
      <c r="BN93" s="117"/>
      <c r="BO93" s="116"/>
      <c r="BP93" s="116"/>
      <c r="BQ93" s="117"/>
      <c r="BR93" s="116"/>
      <c r="BS93" s="116"/>
      <c r="BT93" s="117"/>
      <c r="BU93" s="116"/>
      <c r="BV93" s="116"/>
      <c r="BW93" s="117"/>
      <c r="BX93" s="116"/>
      <c r="BY93" s="116"/>
      <c r="BZ93" s="117"/>
      <c r="CA93" s="116"/>
      <c r="CB93" s="116"/>
      <c r="CC93" s="117"/>
      <c r="CD93" s="116"/>
      <c r="CE93" s="116"/>
      <c r="CF93" s="117"/>
      <c r="CG93" s="116"/>
      <c r="CH93" s="116"/>
      <c r="CI93" s="117"/>
      <c r="CJ93" s="116"/>
      <c r="CK93" s="116"/>
      <c r="CL93" s="117"/>
      <c r="CM93" s="116"/>
      <c r="CN93" s="116"/>
      <c r="CO93" s="117"/>
      <c r="CP93" s="116"/>
      <c r="CQ93" s="116"/>
      <c r="CR93" s="117"/>
      <c r="CS93" s="116"/>
      <c r="CT93" s="116"/>
      <c r="CU93" s="117"/>
      <c r="CV93" s="116"/>
      <c r="CW93" s="116"/>
      <c r="CX93" s="117"/>
      <c r="CY93" s="116"/>
      <c r="CZ93" s="116"/>
      <c r="DA93" s="117"/>
      <c r="DB93" s="116"/>
      <c r="DC93" s="116"/>
      <c r="DD93" s="117"/>
      <c r="DE93" s="116"/>
      <c r="DF93" s="116"/>
      <c r="DG93" s="117"/>
      <c r="DH93" s="116"/>
      <c r="DI93" s="116"/>
      <c r="DJ93" s="117"/>
      <c r="DK93" s="116"/>
      <c r="DL93" s="116"/>
      <c r="DM93" s="117"/>
      <c r="DN93" s="116"/>
      <c r="DO93" s="116"/>
      <c r="DP93" s="117"/>
      <c r="DQ93" s="116"/>
      <c r="DR93" s="116"/>
      <c r="DS93" s="117"/>
      <c r="DT93" s="116"/>
      <c r="DU93" s="116"/>
      <c r="DV93" s="117"/>
      <c r="DW93" s="116"/>
      <c r="DX93" s="116"/>
      <c r="DY93" s="117"/>
      <c r="DZ93" s="116"/>
      <c r="EA93" s="116"/>
      <c r="EB93" s="117"/>
      <c r="EC93" s="116"/>
      <c r="ED93" s="116"/>
      <c r="EE93" s="117"/>
      <c r="EF93" s="116"/>
      <c r="EG93" s="116"/>
      <c r="EH93" s="117"/>
      <c r="EI93" s="116"/>
      <c r="EJ93" s="116"/>
      <c r="EK93" s="117"/>
      <c r="EL93" s="116"/>
      <c r="EM93" s="116"/>
      <c r="EN93" s="117"/>
      <c r="EO93" s="116"/>
      <c r="EP93" s="116"/>
      <c r="EQ93" s="117"/>
      <c r="ER93" s="116"/>
      <c r="ES93" s="116"/>
      <c r="ET93" s="117"/>
      <c r="EU93" s="116"/>
      <c r="EV93" s="116"/>
      <c r="EW93" s="117"/>
      <c r="EX93" s="116"/>
      <c r="EY93" s="116"/>
      <c r="EZ93" s="117"/>
      <c r="FA93" s="116"/>
      <c r="FB93" s="116"/>
      <c r="FC93" s="117"/>
      <c r="FD93" s="116"/>
      <c r="FE93" s="116"/>
      <c r="FF93" s="117"/>
      <c r="FG93" s="116"/>
      <c r="FH93" s="116"/>
      <c r="FI93" s="117"/>
      <c r="FJ93" s="116"/>
      <c r="FK93" s="116"/>
      <c r="FL93" s="117"/>
      <c r="FM93" s="116"/>
      <c r="FN93" s="116"/>
      <c r="FO93" s="117"/>
      <c r="FP93" s="116"/>
      <c r="FQ93" s="116"/>
      <c r="FR93" s="117"/>
      <c r="FS93" s="116"/>
      <c r="FT93" s="116"/>
      <c r="FU93" s="117"/>
      <c r="FV93" s="116"/>
      <c r="FW93" s="116"/>
      <c r="FX93" s="117"/>
      <c r="FY93" s="116"/>
      <c r="FZ93" s="116"/>
      <c r="GA93" s="117"/>
      <c r="GB93" s="116"/>
      <c r="GC93" s="116"/>
      <c r="GD93" s="117"/>
      <c r="GE93" s="116"/>
      <c r="GF93" s="116"/>
      <c r="GG93" s="117"/>
      <c r="GH93" s="116"/>
      <c r="GI93" s="116"/>
      <c r="GJ93" s="117"/>
      <c r="GK93" s="116"/>
      <c r="GL93" s="116"/>
      <c r="GM93" s="117"/>
      <c r="GN93" s="116"/>
      <c r="GO93" s="116"/>
      <c r="GP93" s="117"/>
      <c r="GQ93" s="116"/>
      <c r="GR93" s="116"/>
      <c r="GS93" s="117"/>
      <c r="GT93" s="116"/>
      <c r="GU93" s="116"/>
      <c r="GV93" s="117"/>
      <c r="GW93" s="116"/>
      <c r="GX93" s="116"/>
      <c r="GY93" s="117"/>
      <c r="GZ93" s="116"/>
      <c r="HA93" s="116"/>
      <c r="HB93" s="117"/>
      <c r="HC93" s="116"/>
      <c r="HD93" s="116"/>
      <c r="HE93" s="117"/>
      <c r="HF93" s="116"/>
      <c r="HG93" s="116"/>
      <c r="HH93" s="117"/>
      <c r="HI93" s="116"/>
      <c r="HJ93" s="116"/>
      <c r="HK93" s="117"/>
      <c r="HL93" s="116"/>
      <c r="HM93" s="116"/>
      <c r="HN93" s="117"/>
      <c r="HO93" s="116"/>
      <c r="HP93" s="116"/>
      <c r="HQ93" s="117"/>
      <c r="HR93" s="116"/>
      <c r="HS93" s="116"/>
      <c r="HT93" s="117"/>
      <c r="HU93" s="116"/>
      <c r="HV93" s="116"/>
      <c r="HW93" s="117"/>
      <c r="HX93" s="116"/>
      <c r="HY93" s="116"/>
      <c r="HZ93" s="117"/>
      <c r="IA93" s="116"/>
      <c r="IB93" s="116"/>
      <c r="IC93" s="117"/>
      <c r="ID93" s="116"/>
      <c r="IE93" s="116"/>
      <c r="IF93" s="117"/>
      <c r="IG93" s="116"/>
      <c r="IH93" s="116"/>
      <c r="II93" s="117"/>
      <c r="IJ93" s="116"/>
      <c r="IK93" s="116"/>
      <c r="IL93" s="117"/>
      <c r="IM93" s="116"/>
      <c r="IN93" s="116"/>
      <c r="IO93" s="117"/>
      <c r="IP93" s="116"/>
      <c r="IQ93" s="116"/>
      <c r="IR93" s="117"/>
      <c r="IS93" s="116"/>
      <c r="IT93" s="116"/>
      <c r="IU93" s="117"/>
      <c r="IV93" s="116"/>
    </row>
    <row r="94" spans="1:256" x14ac:dyDescent="0.2">
      <c r="A94" s="126"/>
      <c r="B94" s="123"/>
      <c r="C94" s="124"/>
      <c r="D94" s="130"/>
      <c r="E94" s="126"/>
      <c r="F94" s="117"/>
      <c r="G94" s="116"/>
      <c r="H94" s="116"/>
      <c r="I94" s="117"/>
      <c r="J94" s="116"/>
      <c r="K94" s="116"/>
      <c r="L94" s="117"/>
      <c r="M94" s="116"/>
      <c r="N94" s="116"/>
      <c r="O94" s="117"/>
      <c r="P94" s="116"/>
      <c r="Q94" s="116"/>
      <c r="R94" s="117"/>
      <c r="S94" s="116"/>
      <c r="T94" s="116"/>
      <c r="U94" s="117"/>
      <c r="V94" s="116"/>
      <c r="W94" s="116"/>
      <c r="X94" s="117"/>
      <c r="Y94" s="116"/>
      <c r="Z94" s="116"/>
      <c r="AA94" s="117"/>
      <c r="AB94" s="116"/>
      <c r="AC94" s="116"/>
      <c r="AD94" s="117"/>
      <c r="AE94" s="116"/>
      <c r="AF94" s="116"/>
      <c r="AG94" s="117"/>
      <c r="AH94" s="116"/>
      <c r="AI94" s="116"/>
      <c r="AJ94" s="117"/>
      <c r="AK94" s="116"/>
      <c r="AL94" s="116"/>
      <c r="AM94" s="117"/>
      <c r="AN94" s="116"/>
      <c r="AO94" s="116"/>
      <c r="AP94" s="117"/>
      <c r="AQ94" s="116"/>
      <c r="AR94" s="116"/>
      <c r="AS94" s="117"/>
      <c r="AT94" s="116"/>
      <c r="AU94" s="116"/>
      <c r="AV94" s="117"/>
      <c r="AW94" s="116"/>
      <c r="AX94" s="116"/>
      <c r="AY94" s="117"/>
      <c r="AZ94" s="116"/>
      <c r="BA94" s="116"/>
      <c r="BB94" s="117"/>
      <c r="BC94" s="116"/>
      <c r="BD94" s="116"/>
      <c r="BE94" s="117"/>
      <c r="BF94" s="116"/>
      <c r="BG94" s="116"/>
      <c r="BH94" s="117"/>
      <c r="BI94" s="116"/>
      <c r="BJ94" s="116"/>
      <c r="BK94" s="117"/>
      <c r="BL94" s="116"/>
      <c r="BM94" s="116"/>
      <c r="BN94" s="117"/>
      <c r="BO94" s="116"/>
      <c r="BP94" s="116"/>
      <c r="BQ94" s="117"/>
      <c r="BR94" s="116"/>
      <c r="BS94" s="116"/>
      <c r="BT94" s="117"/>
      <c r="BU94" s="116"/>
      <c r="BV94" s="116"/>
      <c r="BW94" s="117"/>
      <c r="BX94" s="116"/>
      <c r="BY94" s="116"/>
      <c r="BZ94" s="117"/>
      <c r="CA94" s="116"/>
      <c r="CB94" s="116"/>
      <c r="CC94" s="117"/>
      <c r="CD94" s="116"/>
      <c r="CE94" s="116"/>
      <c r="CF94" s="117"/>
      <c r="CG94" s="116"/>
      <c r="CH94" s="116"/>
      <c r="CI94" s="117"/>
      <c r="CJ94" s="116"/>
      <c r="CK94" s="116"/>
      <c r="CL94" s="117"/>
      <c r="CM94" s="116"/>
      <c r="CN94" s="116"/>
      <c r="CO94" s="117"/>
      <c r="CP94" s="116"/>
      <c r="CQ94" s="116"/>
      <c r="CR94" s="117"/>
      <c r="CS94" s="116"/>
      <c r="CT94" s="116"/>
      <c r="CU94" s="117"/>
      <c r="CV94" s="116"/>
      <c r="CW94" s="116"/>
      <c r="CX94" s="117"/>
      <c r="CY94" s="116"/>
      <c r="CZ94" s="116"/>
      <c r="DA94" s="117"/>
      <c r="DB94" s="116"/>
      <c r="DC94" s="116"/>
      <c r="DD94" s="117"/>
      <c r="DE94" s="116"/>
      <c r="DF94" s="116"/>
      <c r="DG94" s="117"/>
      <c r="DH94" s="116"/>
      <c r="DI94" s="116"/>
      <c r="DJ94" s="117"/>
      <c r="DK94" s="116"/>
      <c r="DL94" s="116"/>
      <c r="DM94" s="117"/>
      <c r="DN94" s="116"/>
      <c r="DO94" s="116"/>
      <c r="DP94" s="117"/>
      <c r="DQ94" s="116"/>
      <c r="DR94" s="116"/>
      <c r="DS94" s="117"/>
      <c r="DT94" s="116"/>
      <c r="DU94" s="116"/>
      <c r="DV94" s="117"/>
      <c r="DW94" s="116"/>
      <c r="DX94" s="116"/>
      <c r="DY94" s="117"/>
      <c r="DZ94" s="116"/>
      <c r="EA94" s="116"/>
      <c r="EB94" s="117"/>
      <c r="EC94" s="116"/>
      <c r="ED94" s="116"/>
      <c r="EE94" s="117"/>
      <c r="EF94" s="116"/>
      <c r="EG94" s="116"/>
      <c r="EH94" s="117"/>
      <c r="EI94" s="116"/>
      <c r="EJ94" s="116"/>
      <c r="EK94" s="117"/>
      <c r="EL94" s="116"/>
      <c r="EM94" s="116"/>
      <c r="EN94" s="117"/>
      <c r="EO94" s="116"/>
      <c r="EP94" s="116"/>
      <c r="EQ94" s="117"/>
      <c r="ER94" s="116"/>
      <c r="ES94" s="116"/>
      <c r="ET94" s="117"/>
      <c r="EU94" s="116"/>
      <c r="EV94" s="116"/>
      <c r="EW94" s="117"/>
      <c r="EX94" s="116"/>
      <c r="EY94" s="116"/>
      <c r="EZ94" s="117"/>
      <c r="FA94" s="116"/>
      <c r="FB94" s="116"/>
      <c r="FC94" s="117"/>
      <c r="FD94" s="116"/>
      <c r="FE94" s="116"/>
      <c r="FF94" s="117"/>
      <c r="FG94" s="116"/>
      <c r="FH94" s="116"/>
      <c r="FI94" s="117"/>
      <c r="FJ94" s="116"/>
      <c r="FK94" s="116"/>
      <c r="FL94" s="117"/>
      <c r="FM94" s="116"/>
      <c r="FN94" s="116"/>
      <c r="FO94" s="117"/>
      <c r="FP94" s="116"/>
      <c r="FQ94" s="116"/>
      <c r="FR94" s="117"/>
      <c r="FS94" s="116"/>
      <c r="FT94" s="116"/>
      <c r="FU94" s="117"/>
      <c r="FV94" s="116"/>
      <c r="FW94" s="116"/>
      <c r="FX94" s="117"/>
      <c r="FY94" s="116"/>
      <c r="FZ94" s="116"/>
      <c r="GA94" s="117"/>
      <c r="GB94" s="116"/>
      <c r="GC94" s="116"/>
      <c r="GD94" s="117"/>
      <c r="GE94" s="116"/>
      <c r="GF94" s="116"/>
      <c r="GG94" s="117"/>
      <c r="GH94" s="116"/>
      <c r="GI94" s="116"/>
      <c r="GJ94" s="117"/>
      <c r="GK94" s="116"/>
      <c r="GL94" s="116"/>
      <c r="GM94" s="117"/>
      <c r="GN94" s="116"/>
      <c r="GO94" s="116"/>
      <c r="GP94" s="117"/>
      <c r="GQ94" s="116"/>
      <c r="GR94" s="116"/>
      <c r="GS94" s="117"/>
      <c r="GT94" s="116"/>
      <c r="GU94" s="116"/>
      <c r="GV94" s="117"/>
      <c r="GW94" s="116"/>
      <c r="GX94" s="116"/>
      <c r="GY94" s="117"/>
      <c r="GZ94" s="116"/>
      <c r="HA94" s="116"/>
      <c r="HB94" s="117"/>
      <c r="HC94" s="116"/>
      <c r="HD94" s="116"/>
      <c r="HE94" s="117"/>
      <c r="HF94" s="116"/>
      <c r="HG94" s="116"/>
      <c r="HH94" s="117"/>
      <c r="HI94" s="116"/>
      <c r="HJ94" s="116"/>
      <c r="HK94" s="117"/>
      <c r="HL94" s="116"/>
      <c r="HM94" s="116"/>
      <c r="HN94" s="117"/>
      <c r="HO94" s="116"/>
      <c r="HP94" s="116"/>
      <c r="HQ94" s="117"/>
      <c r="HR94" s="116"/>
      <c r="HS94" s="116"/>
      <c r="HT94" s="117"/>
      <c r="HU94" s="116"/>
      <c r="HV94" s="116"/>
      <c r="HW94" s="117"/>
      <c r="HX94" s="116"/>
      <c r="HY94" s="116"/>
      <c r="HZ94" s="117"/>
      <c r="IA94" s="116"/>
      <c r="IB94" s="116"/>
      <c r="IC94" s="117"/>
      <c r="ID94" s="116"/>
      <c r="IE94" s="116"/>
      <c r="IF94" s="117"/>
      <c r="IG94" s="116"/>
      <c r="IH94" s="116"/>
      <c r="II94" s="117"/>
      <c r="IJ94" s="116"/>
      <c r="IK94" s="116"/>
      <c r="IL94" s="117"/>
      <c r="IM94" s="116"/>
      <c r="IN94" s="116"/>
      <c r="IO94" s="117"/>
      <c r="IP94" s="116"/>
      <c r="IQ94" s="116"/>
      <c r="IR94" s="117"/>
      <c r="IS94" s="116"/>
      <c r="IT94" s="116"/>
      <c r="IU94" s="117"/>
      <c r="IV94" s="116"/>
    </row>
    <row r="95" spans="1:256" x14ac:dyDescent="0.2">
      <c r="A95" s="126"/>
      <c r="B95" s="123"/>
      <c r="C95" s="124"/>
      <c r="D95" s="130"/>
      <c r="E95" s="126"/>
      <c r="F95" s="117"/>
      <c r="G95" s="116"/>
      <c r="H95" s="116"/>
      <c r="I95" s="117"/>
      <c r="J95" s="116"/>
      <c r="K95" s="116"/>
      <c r="L95" s="117"/>
      <c r="M95" s="116"/>
      <c r="N95" s="116"/>
      <c r="O95" s="117"/>
      <c r="P95" s="116"/>
      <c r="Q95" s="116"/>
      <c r="R95" s="117"/>
      <c r="S95" s="116"/>
      <c r="T95" s="116"/>
      <c r="U95" s="117"/>
      <c r="V95" s="116"/>
      <c r="W95" s="116"/>
      <c r="X95" s="117"/>
      <c r="Y95" s="116"/>
      <c r="Z95" s="116"/>
      <c r="AA95" s="117"/>
      <c r="AB95" s="116"/>
      <c r="AC95" s="116"/>
      <c r="AD95" s="117"/>
      <c r="AE95" s="116"/>
      <c r="AF95" s="116"/>
      <c r="AG95" s="117"/>
      <c r="AH95" s="116"/>
      <c r="AI95" s="116"/>
      <c r="AJ95" s="117"/>
      <c r="AK95" s="116"/>
      <c r="AL95" s="116"/>
      <c r="AM95" s="117"/>
      <c r="AN95" s="116"/>
      <c r="AO95" s="116"/>
      <c r="AP95" s="117"/>
      <c r="AQ95" s="116"/>
      <c r="AR95" s="116"/>
      <c r="AS95" s="117"/>
      <c r="AT95" s="116"/>
      <c r="AU95" s="116"/>
      <c r="AV95" s="117"/>
      <c r="AW95" s="116"/>
      <c r="AX95" s="116"/>
      <c r="AY95" s="117"/>
      <c r="AZ95" s="116"/>
      <c r="BA95" s="116"/>
      <c r="BB95" s="117"/>
      <c r="BC95" s="116"/>
      <c r="BD95" s="116"/>
      <c r="BE95" s="117"/>
      <c r="BF95" s="116"/>
      <c r="BG95" s="116"/>
      <c r="BH95" s="117"/>
      <c r="BI95" s="116"/>
      <c r="BJ95" s="116"/>
      <c r="BK95" s="117"/>
      <c r="BL95" s="116"/>
      <c r="BM95" s="116"/>
      <c r="BN95" s="117"/>
      <c r="BO95" s="116"/>
      <c r="BP95" s="116"/>
      <c r="BQ95" s="117"/>
      <c r="BR95" s="116"/>
      <c r="BS95" s="116"/>
      <c r="BT95" s="117"/>
      <c r="BU95" s="116"/>
      <c r="BV95" s="116"/>
      <c r="BW95" s="117"/>
      <c r="BX95" s="116"/>
      <c r="BY95" s="116"/>
      <c r="BZ95" s="117"/>
      <c r="CA95" s="116"/>
      <c r="CB95" s="116"/>
      <c r="CC95" s="117"/>
      <c r="CD95" s="116"/>
      <c r="CE95" s="116"/>
      <c r="CF95" s="117"/>
      <c r="CG95" s="116"/>
      <c r="CH95" s="116"/>
      <c r="CI95" s="117"/>
      <c r="CJ95" s="116"/>
      <c r="CK95" s="116"/>
      <c r="CL95" s="117"/>
      <c r="CM95" s="116"/>
      <c r="CN95" s="116"/>
      <c r="CO95" s="117"/>
      <c r="CP95" s="116"/>
      <c r="CQ95" s="116"/>
      <c r="CR95" s="117"/>
      <c r="CS95" s="116"/>
      <c r="CT95" s="116"/>
      <c r="CU95" s="117"/>
      <c r="CV95" s="116"/>
      <c r="CW95" s="116"/>
      <c r="CX95" s="117"/>
      <c r="CY95" s="116"/>
      <c r="CZ95" s="116"/>
      <c r="DA95" s="117"/>
      <c r="DB95" s="116"/>
      <c r="DC95" s="116"/>
      <c r="DD95" s="117"/>
      <c r="DE95" s="116"/>
      <c r="DF95" s="116"/>
      <c r="DG95" s="117"/>
      <c r="DH95" s="116"/>
      <c r="DI95" s="116"/>
      <c r="DJ95" s="117"/>
      <c r="DK95" s="116"/>
      <c r="DL95" s="116"/>
      <c r="DM95" s="117"/>
      <c r="DN95" s="116"/>
      <c r="DO95" s="116"/>
      <c r="DP95" s="117"/>
      <c r="DQ95" s="116"/>
      <c r="DR95" s="116"/>
      <c r="DS95" s="117"/>
      <c r="DT95" s="116"/>
      <c r="DU95" s="116"/>
      <c r="DV95" s="117"/>
      <c r="DW95" s="116"/>
      <c r="DX95" s="116"/>
      <c r="DY95" s="117"/>
      <c r="DZ95" s="116"/>
      <c r="EA95" s="116"/>
      <c r="EB95" s="117"/>
      <c r="EC95" s="116"/>
      <c r="ED95" s="116"/>
      <c r="EE95" s="117"/>
      <c r="EF95" s="116"/>
      <c r="EG95" s="116"/>
      <c r="EH95" s="117"/>
      <c r="EI95" s="116"/>
      <c r="EJ95" s="116"/>
      <c r="EK95" s="117"/>
      <c r="EL95" s="116"/>
      <c r="EM95" s="116"/>
      <c r="EN95" s="117"/>
      <c r="EO95" s="116"/>
      <c r="EP95" s="116"/>
      <c r="EQ95" s="117"/>
      <c r="ER95" s="116"/>
      <c r="ES95" s="116"/>
      <c r="ET95" s="117"/>
      <c r="EU95" s="116"/>
      <c r="EV95" s="116"/>
      <c r="EW95" s="117"/>
      <c r="EX95" s="116"/>
      <c r="EY95" s="116"/>
      <c r="EZ95" s="117"/>
      <c r="FA95" s="116"/>
      <c r="FB95" s="116"/>
      <c r="FC95" s="117"/>
      <c r="FD95" s="116"/>
      <c r="FE95" s="116"/>
      <c r="FF95" s="117"/>
      <c r="FG95" s="116"/>
      <c r="FH95" s="116"/>
      <c r="FI95" s="117"/>
      <c r="FJ95" s="116"/>
      <c r="FK95" s="116"/>
      <c r="FL95" s="117"/>
      <c r="FM95" s="116"/>
      <c r="FN95" s="116"/>
      <c r="FO95" s="117"/>
      <c r="FP95" s="116"/>
      <c r="FQ95" s="116"/>
      <c r="FR95" s="117"/>
      <c r="FS95" s="116"/>
      <c r="FT95" s="116"/>
      <c r="FU95" s="117"/>
      <c r="FV95" s="116"/>
      <c r="FW95" s="116"/>
      <c r="FX95" s="117"/>
      <c r="FY95" s="116"/>
      <c r="FZ95" s="116"/>
      <c r="GA95" s="117"/>
      <c r="GB95" s="116"/>
      <c r="GC95" s="116"/>
      <c r="GD95" s="117"/>
      <c r="GE95" s="116"/>
      <c r="GF95" s="116"/>
      <c r="GG95" s="117"/>
      <c r="GH95" s="116"/>
      <c r="GI95" s="116"/>
      <c r="GJ95" s="117"/>
      <c r="GK95" s="116"/>
      <c r="GL95" s="116"/>
      <c r="GM95" s="117"/>
      <c r="GN95" s="116"/>
      <c r="GO95" s="116"/>
      <c r="GP95" s="117"/>
      <c r="GQ95" s="116"/>
      <c r="GR95" s="116"/>
      <c r="GS95" s="117"/>
      <c r="GT95" s="116"/>
      <c r="GU95" s="116"/>
      <c r="GV95" s="117"/>
      <c r="GW95" s="116"/>
      <c r="GX95" s="116"/>
      <c r="GY95" s="117"/>
      <c r="GZ95" s="116"/>
      <c r="HA95" s="116"/>
      <c r="HB95" s="117"/>
      <c r="HC95" s="116"/>
      <c r="HD95" s="116"/>
      <c r="HE95" s="117"/>
      <c r="HF95" s="116"/>
      <c r="HG95" s="116"/>
      <c r="HH95" s="117"/>
      <c r="HI95" s="116"/>
      <c r="HJ95" s="116"/>
      <c r="HK95" s="117"/>
      <c r="HL95" s="116"/>
      <c r="HM95" s="116"/>
      <c r="HN95" s="117"/>
      <c r="HO95" s="116"/>
      <c r="HP95" s="116"/>
      <c r="HQ95" s="117"/>
      <c r="HR95" s="116"/>
      <c r="HS95" s="116"/>
      <c r="HT95" s="117"/>
      <c r="HU95" s="116"/>
      <c r="HV95" s="116"/>
      <c r="HW95" s="117"/>
      <c r="HX95" s="116"/>
      <c r="HY95" s="116"/>
      <c r="HZ95" s="117"/>
      <c r="IA95" s="116"/>
      <c r="IB95" s="116"/>
      <c r="IC95" s="117"/>
      <c r="ID95" s="116"/>
      <c r="IE95" s="116"/>
      <c r="IF95" s="117"/>
      <c r="IG95" s="116"/>
      <c r="IH95" s="116"/>
      <c r="II95" s="117"/>
      <c r="IJ95" s="116"/>
      <c r="IK95" s="116"/>
      <c r="IL95" s="117"/>
      <c r="IM95" s="116"/>
      <c r="IN95" s="116"/>
      <c r="IO95" s="117"/>
      <c r="IP95" s="116"/>
      <c r="IQ95" s="116"/>
      <c r="IR95" s="117"/>
      <c r="IS95" s="116"/>
      <c r="IT95" s="116"/>
      <c r="IU95" s="117"/>
      <c r="IV95" s="116"/>
    </row>
    <row r="96" spans="1:256" x14ac:dyDescent="0.2">
      <c r="A96" s="126"/>
      <c r="B96" s="123"/>
      <c r="C96" s="124"/>
      <c r="D96" s="130"/>
      <c r="E96" s="126"/>
      <c r="F96" s="117"/>
      <c r="G96" s="116"/>
      <c r="H96" s="116"/>
      <c r="I96" s="117"/>
      <c r="J96" s="116"/>
      <c r="K96" s="116"/>
      <c r="L96" s="117"/>
      <c r="M96" s="116"/>
      <c r="N96" s="116"/>
      <c r="O96" s="117"/>
      <c r="P96" s="116"/>
      <c r="Q96" s="116"/>
      <c r="R96" s="117"/>
      <c r="S96" s="116"/>
      <c r="T96" s="116"/>
      <c r="U96" s="117"/>
      <c r="V96" s="116"/>
      <c r="W96" s="116"/>
      <c r="X96" s="117"/>
      <c r="Y96" s="116"/>
      <c r="Z96" s="116"/>
      <c r="AA96" s="117"/>
      <c r="AB96" s="116"/>
      <c r="AC96" s="116"/>
      <c r="AD96" s="117"/>
      <c r="AE96" s="116"/>
      <c r="AF96" s="116"/>
      <c r="AG96" s="117"/>
      <c r="AH96" s="116"/>
      <c r="AI96" s="116"/>
      <c r="AJ96" s="117"/>
      <c r="AK96" s="116"/>
      <c r="AL96" s="116"/>
      <c r="AM96" s="117"/>
      <c r="AN96" s="116"/>
      <c r="AO96" s="116"/>
      <c r="AP96" s="117"/>
      <c r="AQ96" s="116"/>
      <c r="AR96" s="116"/>
      <c r="AS96" s="117"/>
      <c r="AT96" s="116"/>
      <c r="AU96" s="116"/>
      <c r="AV96" s="117"/>
      <c r="AW96" s="116"/>
      <c r="AX96" s="116"/>
      <c r="AY96" s="117"/>
      <c r="AZ96" s="116"/>
      <c r="BA96" s="116"/>
      <c r="BB96" s="117"/>
      <c r="BC96" s="116"/>
      <c r="BD96" s="116"/>
      <c r="BE96" s="117"/>
      <c r="BF96" s="116"/>
      <c r="BG96" s="116"/>
      <c r="BH96" s="117"/>
      <c r="BI96" s="116"/>
      <c r="BJ96" s="116"/>
      <c r="BK96" s="117"/>
      <c r="BL96" s="116"/>
      <c r="BM96" s="116"/>
      <c r="BN96" s="117"/>
      <c r="BO96" s="116"/>
      <c r="BP96" s="116"/>
      <c r="BQ96" s="117"/>
      <c r="BR96" s="116"/>
      <c r="BS96" s="116"/>
      <c r="BT96" s="117"/>
      <c r="BU96" s="116"/>
      <c r="BV96" s="116"/>
      <c r="BW96" s="117"/>
      <c r="BX96" s="116"/>
      <c r="BY96" s="116"/>
      <c r="BZ96" s="117"/>
      <c r="CA96" s="116"/>
      <c r="CB96" s="116"/>
      <c r="CC96" s="117"/>
      <c r="CD96" s="116"/>
      <c r="CE96" s="116"/>
      <c r="CF96" s="117"/>
      <c r="CG96" s="116"/>
      <c r="CH96" s="116"/>
      <c r="CI96" s="117"/>
      <c r="CJ96" s="116"/>
      <c r="CK96" s="116"/>
      <c r="CL96" s="117"/>
      <c r="CM96" s="116"/>
      <c r="CN96" s="116"/>
      <c r="CO96" s="117"/>
      <c r="CP96" s="116"/>
      <c r="CQ96" s="116"/>
      <c r="CR96" s="117"/>
      <c r="CS96" s="116"/>
      <c r="CT96" s="116"/>
      <c r="CU96" s="117"/>
      <c r="CV96" s="116"/>
      <c r="CW96" s="116"/>
      <c r="CX96" s="117"/>
      <c r="CY96" s="116"/>
      <c r="CZ96" s="116"/>
      <c r="DA96" s="117"/>
      <c r="DB96" s="116"/>
      <c r="DC96" s="116"/>
      <c r="DD96" s="117"/>
      <c r="DE96" s="116"/>
      <c r="DF96" s="116"/>
      <c r="DG96" s="117"/>
      <c r="DH96" s="116"/>
      <c r="DI96" s="116"/>
      <c r="DJ96" s="117"/>
      <c r="DK96" s="116"/>
      <c r="DL96" s="116"/>
      <c r="DM96" s="117"/>
      <c r="DN96" s="116"/>
      <c r="DO96" s="116"/>
      <c r="DP96" s="117"/>
      <c r="DQ96" s="116"/>
      <c r="DR96" s="116"/>
      <c r="DS96" s="117"/>
      <c r="DT96" s="116"/>
      <c r="DU96" s="116"/>
      <c r="DV96" s="117"/>
      <c r="DW96" s="116"/>
      <c r="DX96" s="116"/>
      <c r="DY96" s="117"/>
      <c r="DZ96" s="116"/>
      <c r="EA96" s="116"/>
      <c r="EB96" s="117"/>
      <c r="EC96" s="116"/>
      <c r="ED96" s="116"/>
      <c r="EE96" s="117"/>
      <c r="EF96" s="116"/>
      <c r="EG96" s="116"/>
      <c r="EH96" s="117"/>
      <c r="EI96" s="116"/>
      <c r="EJ96" s="116"/>
      <c r="EK96" s="117"/>
      <c r="EL96" s="116"/>
      <c r="EM96" s="116"/>
      <c r="EN96" s="117"/>
      <c r="EO96" s="116"/>
      <c r="EP96" s="116"/>
      <c r="EQ96" s="117"/>
      <c r="ER96" s="116"/>
      <c r="ES96" s="116"/>
      <c r="ET96" s="117"/>
      <c r="EU96" s="116"/>
      <c r="EV96" s="116"/>
      <c r="EW96" s="117"/>
      <c r="EX96" s="116"/>
      <c r="EY96" s="116"/>
      <c r="EZ96" s="117"/>
      <c r="FA96" s="116"/>
      <c r="FB96" s="116"/>
      <c r="FC96" s="117"/>
      <c r="FD96" s="116"/>
      <c r="FE96" s="116"/>
      <c r="FF96" s="117"/>
      <c r="FG96" s="116"/>
      <c r="FH96" s="116"/>
      <c r="FI96" s="117"/>
      <c r="FJ96" s="116"/>
      <c r="FK96" s="116"/>
      <c r="FL96" s="117"/>
      <c r="FM96" s="116"/>
      <c r="FN96" s="116"/>
      <c r="FO96" s="117"/>
      <c r="FP96" s="116"/>
      <c r="FQ96" s="116"/>
      <c r="FR96" s="117"/>
      <c r="FS96" s="116"/>
      <c r="FT96" s="116"/>
      <c r="FU96" s="117"/>
      <c r="FV96" s="116"/>
      <c r="FW96" s="116"/>
      <c r="FX96" s="117"/>
      <c r="FY96" s="116"/>
      <c r="FZ96" s="116"/>
      <c r="GA96" s="117"/>
      <c r="GB96" s="116"/>
      <c r="GC96" s="116"/>
      <c r="GD96" s="117"/>
      <c r="GE96" s="116"/>
      <c r="GF96" s="116"/>
      <c r="GG96" s="117"/>
      <c r="GH96" s="116"/>
      <c r="GI96" s="116"/>
      <c r="GJ96" s="117"/>
      <c r="GK96" s="116"/>
      <c r="GL96" s="116"/>
      <c r="GM96" s="117"/>
      <c r="GN96" s="116"/>
      <c r="GO96" s="116"/>
      <c r="GP96" s="117"/>
      <c r="GQ96" s="116"/>
      <c r="GR96" s="116"/>
      <c r="GS96" s="117"/>
      <c r="GT96" s="116"/>
      <c r="GU96" s="116"/>
      <c r="GV96" s="117"/>
      <c r="GW96" s="116"/>
      <c r="GX96" s="116"/>
      <c r="GY96" s="117"/>
      <c r="GZ96" s="116"/>
      <c r="HA96" s="116"/>
      <c r="HB96" s="117"/>
      <c r="HC96" s="116"/>
      <c r="HD96" s="116"/>
      <c r="HE96" s="117"/>
      <c r="HF96" s="116"/>
      <c r="HG96" s="116"/>
      <c r="HH96" s="117"/>
      <c r="HI96" s="116"/>
      <c r="HJ96" s="116"/>
      <c r="HK96" s="117"/>
      <c r="HL96" s="116"/>
      <c r="HM96" s="116"/>
      <c r="HN96" s="117"/>
      <c r="HO96" s="116"/>
      <c r="HP96" s="116"/>
      <c r="HQ96" s="117"/>
      <c r="HR96" s="116"/>
      <c r="HS96" s="116"/>
      <c r="HT96" s="117"/>
      <c r="HU96" s="116"/>
      <c r="HV96" s="116"/>
      <c r="HW96" s="117"/>
      <c r="HX96" s="116"/>
      <c r="HY96" s="116"/>
      <c r="HZ96" s="117"/>
      <c r="IA96" s="116"/>
      <c r="IB96" s="116"/>
      <c r="IC96" s="117"/>
      <c r="ID96" s="116"/>
      <c r="IE96" s="116"/>
      <c r="IF96" s="117"/>
      <c r="IG96" s="116"/>
      <c r="IH96" s="116"/>
      <c r="II96" s="117"/>
      <c r="IJ96" s="116"/>
      <c r="IK96" s="116"/>
      <c r="IL96" s="117"/>
      <c r="IM96" s="116"/>
      <c r="IN96" s="116"/>
      <c r="IO96" s="117"/>
      <c r="IP96" s="116"/>
      <c r="IQ96" s="116"/>
      <c r="IR96" s="117"/>
      <c r="IS96" s="116"/>
      <c r="IT96" s="116"/>
      <c r="IU96" s="117"/>
      <c r="IV96" s="116"/>
    </row>
    <row r="97" spans="1:256" x14ac:dyDescent="0.2">
      <c r="A97" s="126"/>
      <c r="B97" s="123"/>
      <c r="C97" s="124"/>
      <c r="D97" s="130"/>
      <c r="E97" s="126"/>
      <c r="F97" s="117"/>
      <c r="G97" s="116"/>
      <c r="H97" s="116"/>
      <c r="I97" s="117"/>
      <c r="J97" s="116"/>
      <c r="K97" s="116"/>
      <c r="L97" s="117"/>
      <c r="M97" s="116"/>
      <c r="N97" s="116"/>
      <c r="O97" s="117"/>
      <c r="P97" s="116"/>
      <c r="Q97" s="116"/>
      <c r="R97" s="117"/>
      <c r="S97" s="116"/>
      <c r="T97" s="116"/>
      <c r="U97" s="117"/>
      <c r="V97" s="116"/>
      <c r="W97" s="116"/>
      <c r="X97" s="117"/>
      <c r="Y97" s="116"/>
      <c r="Z97" s="116"/>
      <c r="AA97" s="117"/>
      <c r="AB97" s="116"/>
      <c r="AC97" s="116"/>
      <c r="AD97" s="117"/>
      <c r="AE97" s="116"/>
      <c r="AF97" s="116"/>
      <c r="AG97" s="117"/>
      <c r="AH97" s="116"/>
      <c r="AI97" s="116"/>
      <c r="AJ97" s="117"/>
      <c r="AK97" s="116"/>
      <c r="AL97" s="116"/>
      <c r="AM97" s="117"/>
      <c r="AN97" s="116"/>
      <c r="AO97" s="116"/>
      <c r="AP97" s="117"/>
      <c r="AQ97" s="116"/>
      <c r="AR97" s="116"/>
      <c r="AS97" s="117"/>
      <c r="AT97" s="116"/>
      <c r="AU97" s="116"/>
      <c r="AV97" s="117"/>
      <c r="AW97" s="116"/>
      <c r="AX97" s="116"/>
      <c r="AY97" s="117"/>
      <c r="AZ97" s="116"/>
      <c r="BA97" s="116"/>
      <c r="BB97" s="117"/>
      <c r="BC97" s="116"/>
      <c r="BD97" s="116"/>
      <c r="BE97" s="117"/>
      <c r="BF97" s="116"/>
      <c r="BG97" s="116"/>
      <c r="BH97" s="117"/>
      <c r="BI97" s="116"/>
      <c r="BJ97" s="116"/>
      <c r="BK97" s="117"/>
      <c r="BL97" s="116"/>
      <c r="BM97" s="116"/>
      <c r="BN97" s="117"/>
      <c r="BO97" s="116"/>
      <c r="BP97" s="116"/>
      <c r="BQ97" s="117"/>
      <c r="BR97" s="116"/>
      <c r="BS97" s="116"/>
      <c r="BT97" s="117"/>
      <c r="BU97" s="116"/>
      <c r="BV97" s="116"/>
      <c r="BW97" s="117"/>
      <c r="BX97" s="116"/>
      <c r="BY97" s="116"/>
      <c r="BZ97" s="117"/>
      <c r="CA97" s="116"/>
      <c r="CB97" s="116"/>
      <c r="CC97" s="117"/>
      <c r="CD97" s="116"/>
      <c r="CE97" s="116"/>
      <c r="CF97" s="117"/>
      <c r="CG97" s="116"/>
      <c r="CH97" s="116"/>
      <c r="CI97" s="117"/>
      <c r="CJ97" s="116"/>
      <c r="CK97" s="116"/>
      <c r="CL97" s="117"/>
      <c r="CM97" s="116"/>
      <c r="CN97" s="116"/>
      <c r="CO97" s="117"/>
      <c r="CP97" s="116"/>
      <c r="CQ97" s="116"/>
      <c r="CR97" s="117"/>
      <c r="CS97" s="116"/>
      <c r="CT97" s="116"/>
      <c r="CU97" s="117"/>
      <c r="CV97" s="116"/>
      <c r="CW97" s="116"/>
      <c r="CX97" s="117"/>
      <c r="CY97" s="116"/>
      <c r="CZ97" s="116"/>
      <c r="DA97" s="117"/>
      <c r="DB97" s="116"/>
      <c r="DC97" s="116"/>
      <c r="DD97" s="117"/>
      <c r="DE97" s="116"/>
      <c r="DF97" s="116"/>
      <c r="DG97" s="117"/>
      <c r="DH97" s="116"/>
      <c r="DI97" s="116"/>
      <c r="DJ97" s="117"/>
      <c r="DK97" s="116"/>
      <c r="DL97" s="116"/>
      <c r="DM97" s="117"/>
      <c r="DN97" s="116"/>
      <c r="DO97" s="116"/>
      <c r="DP97" s="117"/>
      <c r="DQ97" s="116"/>
      <c r="DR97" s="116"/>
      <c r="DS97" s="117"/>
      <c r="DT97" s="116"/>
      <c r="DU97" s="116"/>
      <c r="DV97" s="117"/>
      <c r="DW97" s="116"/>
      <c r="DX97" s="116"/>
      <c r="DY97" s="117"/>
      <c r="DZ97" s="116"/>
      <c r="EA97" s="116"/>
      <c r="EB97" s="117"/>
      <c r="EC97" s="116"/>
      <c r="ED97" s="116"/>
      <c r="EE97" s="117"/>
      <c r="EF97" s="116"/>
      <c r="EG97" s="116"/>
      <c r="EH97" s="117"/>
      <c r="EI97" s="116"/>
      <c r="EJ97" s="116"/>
      <c r="EK97" s="117"/>
      <c r="EL97" s="116"/>
      <c r="EM97" s="116"/>
      <c r="EN97" s="117"/>
      <c r="EO97" s="116"/>
      <c r="EP97" s="116"/>
      <c r="EQ97" s="117"/>
      <c r="ER97" s="116"/>
      <c r="ES97" s="116"/>
      <c r="ET97" s="117"/>
      <c r="EU97" s="116"/>
      <c r="EV97" s="116"/>
      <c r="EW97" s="117"/>
      <c r="EX97" s="116"/>
      <c r="EY97" s="116"/>
      <c r="EZ97" s="117"/>
      <c r="FA97" s="116"/>
      <c r="FB97" s="116"/>
      <c r="FC97" s="117"/>
      <c r="FD97" s="116"/>
      <c r="FE97" s="116"/>
      <c r="FF97" s="117"/>
      <c r="FG97" s="116"/>
      <c r="FH97" s="116"/>
      <c r="FI97" s="117"/>
      <c r="FJ97" s="116"/>
      <c r="FK97" s="116"/>
      <c r="FL97" s="117"/>
      <c r="FM97" s="116"/>
      <c r="FN97" s="116"/>
      <c r="FO97" s="117"/>
      <c r="FP97" s="116"/>
      <c r="FQ97" s="116"/>
      <c r="FR97" s="117"/>
      <c r="FS97" s="116"/>
      <c r="FT97" s="116"/>
      <c r="FU97" s="117"/>
      <c r="FV97" s="116"/>
      <c r="FW97" s="116"/>
      <c r="FX97" s="117"/>
      <c r="FY97" s="116"/>
      <c r="FZ97" s="116"/>
      <c r="GA97" s="117"/>
      <c r="GB97" s="116"/>
      <c r="GC97" s="116"/>
      <c r="GD97" s="117"/>
      <c r="GE97" s="116"/>
      <c r="GF97" s="116"/>
      <c r="GG97" s="117"/>
      <c r="GH97" s="116"/>
      <c r="GI97" s="116"/>
      <c r="GJ97" s="117"/>
      <c r="GK97" s="116"/>
      <c r="GL97" s="116"/>
      <c r="GM97" s="117"/>
      <c r="GN97" s="116"/>
      <c r="GO97" s="116"/>
      <c r="GP97" s="117"/>
      <c r="GQ97" s="116"/>
      <c r="GR97" s="116"/>
      <c r="GS97" s="117"/>
      <c r="GT97" s="116"/>
      <c r="GU97" s="116"/>
      <c r="GV97" s="117"/>
      <c r="GW97" s="116"/>
      <c r="GX97" s="116"/>
      <c r="GY97" s="117"/>
      <c r="GZ97" s="116"/>
      <c r="HA97" s="116"/>
      <c r="HB97" s="117"/>
      <c r="HC97" s="116"/>
      <c r="HD97" s="116"/>
      <c r="HE97" s="117"/>
      <c r="HF97" s="116"/>
      <c r="HG97" s="116"/>
      <c r="HH97" s="117"/>
      <c r="HI97" s="116"/>
      <c r="HJ97" s="116"/>
      <c r="HK97" s="117"/>
      <c r="HL97" s="116"/>
      <c r="HM97" s="116"/>
      <c r="HN97" s="117"/>
      <c r="HO97" s="116"/>
      <c r="HP97" s="116"/>
      <c r="HQ97" s="117"/>
      <c r="HR97" s="116"/>
      <c r="HS97" s="116"/>
      <c r="HT97" s="117"/>
      <c r="HU97" s="116"/>
      <c r="HV97" s="116"/>
      <c r="HW97" s="117"/>
      <c r="HX97" s="116"/>
      <c r="HY97" s="116"/>
      <c r="HZ97" s="117"/>
      <c r="IA97" s="116"/>
      <c r="IB97" s="116"/>
      <c r="IC97" s="117"/>
      <c r="ID97" s="116"/>
      <c r="IE97" s="116"/>
      <c r="IF97" s="117"/>
      <c r="IG97" s="116"/>
      <c r="IH97" s="116"/>
      <c r="II97" s="117"/>
      <c r="IJ97" s="116"/>
      <c r="IK97" s="116"/>
      <c r="IL97" s="117"/>
      <c r="IM97" s="116"/>
      <c r="IN97" s="116"/>
      <c r="IO97" s="117"/>
      <c r="IP97" s="116"/>
      <c r="IQ97" s="116"/>
      <c r="IR97" s="117"/>
      <c r="IS97" s="116"/>
      <c r="IT97" s="116"/>
      <c r="IU97" s="117"/>
      <c r="IV97" s="116"/>
    </row>
    <row r="98" spans="1:256" x14ac:dyDescent="0.2">
      <c r="A98" s="126"/>
      <c r="B98" s="123"/>
      <c r="C98" s="124"/>
      <c r="D98" s="130"/>
      <c r="E98" s="126"/>
      <c r="F98" s="117"/>
      <c r="G98" s="116"/>
      <c r="H98" s="116"/>
      <c r="I98" s="117"/>
      <c r="J98" s="116"/>
      <c r="K98" s="116"/>
      <c r="L98" s="117"/>
      <c r="M98" s="116"/>
      <c r="N98" s="116"/>
      <c r="O98" s="117"/>
      <c r="P98" s="116"/>
      <c r="Q98" s="116"/>
      <c r="R98" s="117"/>
      <c r="S98" s="116"/>
      <c r="T98" s="116"/>
      <c r="U98" s="117"/>
      <c r="V98" s="116"/>
      <c r="W98" s="116"/>
      <c r="X98" s="117"/>
      <c r="Y98" s="116"/>
      <c r="Z98" s="116"/>
      <c r="AA98" s="117"/>
      <c r="AB98" s="116"/>
      <c r="AC98" s="116"/>
      <c r="AD98" s="117"/>
      <c r="AE98" s="116"/>
      <c r="AF98" s="116"/>
      <c r="AG98" s="117"/>
      <c r="AH98" s="116"/>
      <c r="AI98" s="116"/>
      <c r="AJ98" s="117"/>
      <c r="AK98" s="116"/>
      <c r="AL98" s="116"/>
      <c r="AM98" s="117"/>
      <c r="AN98" s="116"/>
      <c r="AO98" s="116"/>
      <c r="AP98" s="117"/>
      <c r="AQ98" s="116"/>
      <c r="AR98" s="116"/>
      <c r="AS98" s="117"/>
      <c r="AT98" s="116"/>
      <c r="AU98" s="116"/>
      <c r="AV98" s="117"/>
      <c r="AW98" s="116"/>
      <c r="AX98" s="116"/>
      <c r="AY98" s="117"/>
      <c r="AZ98" s="116"/>
      <c r="BA98" s="116"/>
      <c r="BB98" s="117"/>
      <c r="BC98" s="116"/>
      <c r="BD98" s="116"/>
      <c r="BE98" s="117"/>
      <c r="BF98" s="116"/>
      <c r="BG98" s="116"/>
      <c r="BH98" s="117"/>
      <c r="BI98" s="116"/>
      <c r="BJ98" s="116"/>
      <c r="BK98" s="117"/>
      <c r="BL98" s="116"/>
      <c r="BM98" s="116"/>
      <c r="BN98" s="117"/>
      <c r="BO98" s="116"/>
      <c r="BP98" s="116"/>
      <c r="BQ98" s="117"/>
      <c r="BR98" s="116"/>
      <c r="BS98" s="116"/>
      <c r="BT98" s="117"/>
      <c r="BU98" s="116"/>
      <c r="BV98" s="116"/>
      <c r="BW98" s="117"/>
      <c r="BX98" s="116"/>
      <c r="BY98" s="116"/>
      <c r="BZ98" s="117"/>
      <c r="CA98" s="116"/>
      <c r="CB98" s="116"/>
      <c r="CC98" s="117"/>
      <c r="CD98" s="116"/>
      <c r="CE98" s="116"/>
      <c r="CF98" s="117"/>
      <c r="CG98" s="116"/>
      <c r="CH98" s="116"/>
      <c r="CI98" s="117"/>
      <c r="CJ98" s="116"/>
      <c r="CK98" s="116"/>
      <c r="CL98" s="117"/>
      <c r="CM98" s="116"/>
      <c r="CN98" s="116"/>
      <c r="CO98" s="117"/>
      <c r="CP98" s="116"/>
      <c r="CQ98" s="116"/>
      <c r="CR98" s="117"/>
      <c r="CS98" s="116"/>
      <c r="CT98" s="116"/>
      <c r="CU98" s="117"/>
      <c r="CV98" s="116"/>
      <c r="CW98" s="116"/>
      <c r="CX98" s="117"/>
      <c r="CY98" s="116"/>
      <c r="CZ98" s="116"/>
      <c r="DA98" s="117"/>
      <c r="DB98" s="116"/>
      <c r="DC98" s="116"/>
      <c r="DD98" s="117"/>
      <c r="DE98" s="116"/>
      <c r="DF98" s="116"/>
      <c r="DG98" s="117"/>
      <c r="DH98" s="116"/>
      <c r="DI98" s="116"/>
      <c r="DJ98" s="117"/>
      <c r="DK98" s="116"/>
      <c r="DL98" s="116"/>
      <c r="DM98" s="117"/>
      <c r="DN98" s="116"/>
      <c r="DO98" s="116"/>
      <c r="DP98" s="117"/>
      <c r="DQ98" s="116"/>
      <c r="DR98" s="116"/>
      <c r="DS98" s="117"/>
      <c r="DT98" s="116"/>
      <c r="DU98" s="116"/>
      <c r="DV98" s="117"/>
      <c r="DW98" s="116"/>
      <c r="DX98" s="116"/>
      <c r="DY98" s="117"/>
      <c r="DZ98" s="116"/>
      <c r="EA98" s="116"/>
      <c r="EB98" s="117"/>
      <c r="EC98" s="116"/>
      <c r="ED98" s="116"/>
      <c r="EE98" s="117"/>
      <c r="EF98" s="116"/>
      <c r="EG98" s="116"/>
      <c r="EH98" s="117"/>
      <c r="EI98" s="116"/>
      <c r="EJ98" s="116"/>
      <c r="EK98" s="117"/>
      <c r="EL98" s="116"/>
      <c r="EM98" s="116"/>
      <c r="EN98" s="117"/>
      <c r="EO98" s="116"/>
      <c r="EP98" s="116"/>
      <c r="EQ98" s="117"/>
      <c r="ER98" s="116"/>
      <c r="ES98" s="116"/>
      <c r="ET98" s="117"/>
      <c r="EU98" s="116"/>
      <c r="EV98" s="116"/>
      <c r="EW98" s="117"/>
      <c r="EX98" s="116"/>
      <c r="EY98" s="116"/>
      <c r="EZ98" s="117"/>
      <c r="FA98" s="116"/>
      <c r="FB98" s="116"/>
      <c r="FC98" s="117"/>
      <c r="FD98" s="116"/>
      <c r="FE98" s="116"/>
      <c r="FF98" s="117"/>
      <c r="FG98" s="116"/>
      <c r="FH98" s="116"/>
      <c r="FI98" s="117"/>
      <c r="FJ98" s="116"/>
      <c r="FK98" s="116"/>
      <c r="FL98" s="117"/>
      <c r="FM98" s="116"/>
      <c r="FN98" s="116"/>
      <c r="FO98" s="117"/>
      <c r="FP98" s="116"/>
      <c r="FQ98" s="116"/>
      <c r="FR98" s="117"/>
      <c r="FS98" s="116"/>
      <c r="FT98" s="116"/>
      <c r="FU98" s="117"/>
      <c r="FV98" s="116"/>
      <c r="FW98" s="116"/>
      <c r="FX98" s="117"/>
      <c r="FY98" s="116"/>
      <c r="FZ98" s="116"/>
      <c r="GA98" s="117"/>
      <c r="GB98" s="116"/>
      <c r="GC98" s="116"/>
      <c r="GD98" s="117"/>
      <c r="GE98" s="116"/>
      <c r="GF98" s="116"/>
      <c r="GG98" s="117"/>
      <c r="GH98" s="116"/>
      <c r="GI98" s="116"/>
      <c r="GJ98" s="117"/>
      <c r="GK98" s="116"/>
      <c r="GL98" s="116"/>
      <c r="GM98" s="117"/>
      <c r="GN98" s="116"/>
      <c r="GO98" s="116"/>
      <c r="GP98" s="117"/>
      <c r="GQ98" s="116"/>
      <c r="GR98" s="116"/>
      <c r="GS98" s="117"/>
      <c r="GT98" s="116"/>
      <c r="GU98" s="116"/>
      <c r="GV98" s="117"/>
      <c r="GW98" s="116"/>
      <c r="GX98" s="116"/>
      <c r="GY98" s="117"/>
      <c r="GZ98" s="116"/>
      <c r="HA98" s="116"/>
      <c r="HB98" s="117"/>
      <c r="HC98" s="116"/>
      <c r="HD98" s="116"/>
      <c r="HE98" s="117"/>
      <c r="HF98" s="116"/>
      <c r="HG98" s="116"/>
      <c r="HH98" s="117"/>
      <c r="HI98" s="116"/>
      <c r="HJ98" s="116"/>
      <c r="HK98" s="117"/>
      <c r="HL98" s="116"/>
      <c r="HM98" s="116"/>
      <c r="HN98" s="117"/>
      <c r="HO98" s="116"/>
      <c r="HP98" s="116"/>
      <c r="HQ98" s="117"/>
      <c r="HR98" s="116"/>
      <c r="HS98" s="116"/>
      <c r="HT98" s="117"/>
      <c r="HU98" s="116"/>
      <c r="HV98" s="116"/>
      <c r="HW98" s="117"/>
      <c r="HX98" s="116"/>
      <c r="HY98" s="116"/>
      <c r="HZ98" s="117"/>
      <c r="IA98" s="116"/>
      <c r="IB98" s="116"/>
      <c r="IC98" s="117"/>
      <c r="ID98" s="116"/>
      <c r="IE98" s="116"/>
      <c r="IF98" s="117"/>
      <c r="IG98" s="116"/>
      <c r="IH98" s="116"/>
      <c r="II98" s="117"/>
      <c r="IJ98" s="116"/>
      <c r="IK98" s="116"/>
      <c r="IL98" s="117"/>
      <c r="IM98" s="116"/>
      <c r="IN98" s="116"/>
      <c r="IO98" s="117"/>
      <c r="IP98" s="116"/>
      <c r="IQ98" s="116"/>
      <c r="IR98" s="117"/>
      <c r="IS98" s="116"/>
      <c r="IT98" s="116"/>
      <c r="IU98" s="117"/>
      <c r="IV98" s="116"/>
    </row>
    <row r="99" spans="1:256" x14ac:dyDescent="0.2">
      <c r="A99" s="126"/>
      <c r="B99" s="123"/>
      <c r="C99" s="124"/>
      <c r="D99" s="130"/>
      <c r="E99" s="126"/>
      <c r="F99" s="117"/>
      <c r="G99" s="116"/>
      <c r="H99" s="116"/>
      <c r="I99" s="117"/>
      <c r="J99" s="116"/>
      <c r="K99" s="116"/>
      <c r="L99" s="117"/>
      <c r="M99" s="116"/>
      <c r="N99" s="116"/>
      <c r="O99" s="117"/>
      <c r="P99" s="116"/>
      <c r="Q99" s="116"/>
      <c r="R99" s="117"/>
      <c r="S99" s="116"/>
      <c r="T99" s="116"/>
      <c r="U99" s="117"/>
      <c r="V99" s="116"/>
      <c r="W99" s="116"/>
      <c r="X99" s="117"/>
      <c r="Y99" s="116"/>
      <c r="Z99" s="116"/>
      <c r="AA99" s="117"/>
      <c r="AB99" s="116"/>
      <c r="AC99" s="116"/>
      <c r="AD99" s="117"/>
      <c r="AE99" s="116"/>
      <c r="AF99" s="116"/>
      <c r="AG99" s="117"/>
      <c r="AH99" s="116"/>
      <c r="AI99" s="116"/>
      <c r="AJ99" s="117"/>
      <c r="AK99" s="116"/>
      <c r="AL99" s="116"/>
      <c r="AM99" s="117"/>
      <c r="AN99" s="116"/>
      <c r="AO99" s="116"/>
      <c r="AP99" s="117"/>
      <c r="AQ99" s="116"/>
      <c r="AR99" s="116"/>
      <c r="AS99" s="117"/>
      <c r="AT99" s="116"/>
      <c r="AU99" s="116"/>
      <c r="AV99" s="117"/>
      <c r="AW99" s="116"/>
      <c r="AX99" s="116"/>
      <c r="AY99" s="117"/>
      <c r="AZ99" s="116"/>
      <c r="BA99" s="116"/>
      <c r="BB99" s="117"/>
      <c r="BC99" s="116"/>
      <c r="BD99" s="116"/>
      <c r="BE99" s="117"/>
      <c r="BF99" s="116"/>
      <c r="BG99" s="116"/>
      <c r="BH99" s="117"/>
      <c r="BI99" s="116"/>
      <c r="BJ99" s="116"/>
      <c r="BK99" s="117"/>
      <c r="BL99" s="116"/>
      <c r="BM99" s="116"/>
      <c r="BN99" s="117"/>
      <c r="BO99" s="116"/>
      <c r="BP99" s="116"/>
      <c r="BQ99" s="117"/>
      <c r="BR99" s="116"/>
      <c r="BS99" s="116"/>
      <c r="BT99" s="117"/>
      <c r="BU99" s="116"/>
      <c r="BV99" s="116"/>
      <c r="BW99" s="117"/>
      <c r="BX99" s="116"/>
      <c r="BY99" s="116"/>
      <c r="BZ99" s="117"/>
      <c r="CA99" s="116"/>
      <c r="CB99" s="116"/>
      <c r="CC99" s="117"/>
      <c r="CD99" s="116"/>
      <c r="CE99" s="116"/>
      <c r="CF99" s="117"/>
      <c r="CG99" s="116"/>
      <c r="CH99" s="116"/>
      <c r="CI99" s="117"/>
      <c r="CJ99" s="116"/>
      <c r="CK99" s="116"/>
      <c r="CL99" s="117"/>
      <c r="CM99" s="116"/>
      <c r="CN99" s="116"/>
      <c r="CO99" s="117"/>
      <c r="CP99" s="116"/>
      <c r="CQ99" s="116"/>
      <c r="CR99" s="117"/>
      <c r="CS99" s="116"/>
      <c r="CT99" s="116"/>
      <c r="CU99" s="117"/>
      <c r="CV99" s="116"/>
      <c r="CW99" s="116"/>
      <c r="CX99" s="117"/>
      <c r="CY99" s="116"/>
      <c r="CZ99" s="116"/>
      <c r="DA99" s="117"/>
      <c r="DB99" s="116"/>
      <c r="DC99" s="116"/>
      <c r="DD99" s="117"/>
      <c r="DE99" s="116"/>
      <c r="DF99" s="116"/>
      <c r="DG99" s="117"/>
      <c r="DH99" s="116"/>
      <c r="DI99" s="116"/>
      <c r="DJ99" s="117"/>
      <c r="DK99" s="116"/>
      <c r="DL99" s="116"/>
      <c r="DM99" s="117"/>
      <c r="DN99" s="116"/>
      <c r="DO99" s="116"/>
      <c r="DP99" s="117"/>
      <c r="DQ99" s="116"/>
      <c r="DR99" s="116"/>
      <c r="DS99" s="117"/>
      <c r="DT99" s="116"/>
      <c r="DU99" s="116"/>
      <c r="DV99" s="117"/>
      <c r="DW99" s="116"/>
      <c r="DX99" s="116"/>
      <c r="DY99" s="117"/>
      <c r="DZ99" s="116"/>
      <c r="EA99" s="116"/>
      <c r="EB99" s="117"/>
      <c r="EC99" s="116"/>
      <c r="ED99" s="116"/>
      <c r="EE99" s="117"/>
      <c r="EF99" s="116"/>
      <c r="EG99" s="116"/>
      <c r="EH99" s="117"/>
      <c r="EI99" s="116"/>
      <c r="EJ99" s="116"/>
      <c r="EK99" s="117"/>
      <c r="EL99" s="116"/>
      <c r="EM99" s="116"/>
      <c r="EN99" s="117"/>
      <c r="EO99" s="116"/>
      <c r="EP99" s="116"/>
      <c r="EQ99" s="117"/>
      <c r="ER99" s="116"/>
      <c r="ES99" s="116"/>
      <c r="ET99" s="117"/>
      <c r="EU99" s="116"/>
      <c r="EV99" s="116"/>
      <c r="EW99" s="117"/>
      <c r="EX99" s="116"/>
      <c r="EY99" s="116"/>
      <c r="EZ99" s="117"/>
      <c r="FA99" s="116"/>
      <c r="FB99" s="116"/>
      <c r="FC99" s="117"/>
      <c r="FD99" s="116"/>
      <c r="FE99" s="116"/>
      <c r="FF99" s="117"/>
      <c r="FG99" s="116"/>
      <c r="FH99" s="116"/>
      <c r="FI99" s="117"/>
      <c r="FJ99" s="116"/>
      <c r="FK99" s="116"/>
      <c r="FL99" s="117"/>
      <c r="FM99" s="116"/>
      <c r="FN99" s="116"/>
      <c r="FO99" s="117"/>
      <c r="FP99" s="116"/>
      <c r="FQ99" s="116"/>
      <c r="FR99" s="117"/>
      <c r="FS99" s="116"/>
      <c r="FT99" s="116"/>
      <c r="FU99" s="117"/>
      <c r="FV99" s="116"/>
      <c r="FW99" s="116"/>
      <c r="FX99" s="117"/>
      <c r="FY99" s="116"/>
      <c r="FZ99" s="116"/>
      <c r="GA99" s="117"/>
      <c r="GB99" s="116"/>
      <c r="GC99" s="116"/>
      <c r="GD99" s="117"/>
      <c r="GE99" s="116"/>
      <c r="GF99" s="116"/>
      <c r="GG99" s="117"/>
      <c r="GH99" s="116"/>
      <c r="GI99" s="116"/>
      <c r="GJ99" s="117"/>
      <c r="GK99" s="116"/>
      <c r="GL99" s="116"/>
      <c r="GM99" s="117"/>
      <c r="GN99" s="116"/>
      <c r="GO99" s="116"/>
      <c r="GP99" s="117"/>
      <c r="GQ99" s="116"/>
      <c r="GR99" s="116"/>
      <c r="GS99" s="117"/>
      <c r="GT99" s="116"/>
      <c r="GU99" s="116"/>
      <c r="GV99" s="117"/>
      <c r="GW99" s="116"/>
      <c r="GX99" s="116"/>
      <c r="GY99" s="117"/>
      <c r="GZ99" s="116"/>
      <c r="HA99" s="116"/>
      <c r="HB99" s="117"/>
      <c r="HC99" s="116"/>
      <c r="HD99" s="116"/>
      <c r="HE99" s="117"/>
      <c r="HF99" s="116"/>
      <c r="HG99" s="116"/>
      <c r="HH99" s="117"/>
      <c r="HI99" s="116"/>
      <c r="HJ99" s="116"/>
      <c r="HK99" s="117"/>
      <c r="HL99" s="116"/>
      <c r="HM99" s="116"/>
      <c r="HN99" s="117"/>
      <c r="HO99" s="116"/>
      <c r="HP99" s="116"/>
      <c r="HQ99" s="117"/>
      <c r="HR99" s="116"/>
      <c r="HS99" s="116"/>
      <c r="HT99" s="117"/>
      <c r="HU99" s="116"/>
      <c r="HV99" s="116"/>
      <c r="HW99" s="117"/>
      <c r="HX99" s="116"/>
      <c r="HY99" s="116"/>
      <c r="HZ99" s="117"/>
      <c r="IA99" s="116"/>
      <c r="IB99" s="116"/>
      <c r="IC99" s="117"/>
      <c r="ID99" s="116"/>
      <c r="IE99" s="116"/>
      <c r="IF99" s="117"/>
      <c r="IG99" s="116"/>
      <c r="IH99" s="116"/>
      <c r="II99" s="117"/>
      <c r="IJ99" s="116"/>
      <c r="IK99" s="116"/>
      <c r="IL99" s="117"/>
      <c r="IM99" s="116"/>
      <c r="IN99" s="116"/>
      <c r="IO99" s="117"/>
      <c r="IP99" s="116"/>
      <c r="IQ99" s="116"/>
      <c r="IR99" s="117"/>
      <c r="IS99" s="116"/>
      <c r="IT99" s="116"/>
      <c r="IU99" s="117"/>
      <c r="IV99" s="116"/>
    </row>
    <row r="100" spans="1:256" x14ac:dyDescent="0.2">
      <c r="A100" s="126"/>
      <c r="B100" s="123"/>
      <c r="C100" s="124"/>
      <c r="D100" s="130"/>
      <c r="E100" s="126"/>
      <c r="F100" s="117"/>
      <c r="G100" s="116"/>
      <c r="H100" s="116"/>
      <c r="I100" s="117"/>
      <c r="J100" s="116"/>
      <c r="K100" s="116"/>
      <c r="L100" s="117"/>
      <c r="M100" s="116"/>
      <c r="N100" s="116"/>
      <c r="O100" s="117"/>
      <c r="P100" s="116"/>
      <c r="Q100" s="116"/>
      <c r="R100" s="117"/>
      <c r="S100" s="116"/>
      <c r="T100" s="116"/>
      <c r="U100" s="117"/>
      <c r="V100" s="116"/>
      <c r="W100" s="116"/>
      <c r="X100" s="117"/>
      <c r="Y100" s="116"/>
      <c r="Z100" s="116"/>
      <c r="AA100" s="117"/>
      <c r="AB100" s="116"/>
      <c r="AC100" s="116"/>
      <c r="AD100" s="117"/>
      <c r="AE100" s="116"/>
      <c r="AF100" s="116"/>
      <c r="AG100" s="117"/>
      <c r="AH100" s="116"/>
      <c r="AI100" s="116"/>
      <c r="AJ100" s="117"/>
      <c r="AK100" s="116"/>
      <c r="AL100" s="116"/>
      <c r="AM100" s="117"/>
      <c r="AN100" s="116"/>
      <c r="AO100" s="116"/>
      <c r="AP100" s="117"/>
      <c r="AQ100" s="116"/>
      <c r="AR100" s="116"/>
      <c r="AS100" s="117"/>
      <c r="AT100" s="116"/>
      <c r="AU100" s="116"/>
      <c r="AV100" s="117"/>
      <c r="AW100" s="116"/>
      <c r="AX100" s="116"/>
      <c r="AY100" s="117"/>
      <c r="AZ100" s="116"/>
      <c r="BA100" s="116"/>
      <c r="BB100" s="117"/>
      <c r="BC100" s="116"/>
      <c r="BD100" s="116"/>
      <c r="BE100" s="117"/>
      <c r="BF100" s="116"/>
      <c r="BG100" s="116"/>
      <c r="BH100" s="117"/>
      <c r="BI100" s="116"/>
      <c r="BJ100" s="116"/>
      <c r="BK100" s="117"/>
      <c r="BL100" s="116"/>
      <c r="BM100" s="116"/>
      <c r="BN100" s="117"/>
      <c r="BO100" s="116"/>
      <c r="BP100" s="116"/>
      <c r="BQ100" s="117"/>
      <c r="BR100" s="116"/>
      <c r="BS100" s="116"/>
      <c r="BT100" s="117"/>
      <c r="BU100" s="116"/>
      <c r="BV100" s="116"/>
      <c r="BW100" s="117"/>
      <c r="BX100" s="116"/>
      <c r="BY100" s="116"/>
      <c r="BZ100" s="117"/>
      <c r="CA100" s="116"/>
      <c r="CB100" s="116"/>
      <c r="CC100" s="117"/>
      <c r="CD100" s="116"/>
      <c r="CE100" s="116"/>
      <c r="CF100" s="117"/>
      <c r="CG100" s="116"/>
      <c r="CH100" s="116"/>
      <c r="CI100" s="117"/>
      <c r="CJ100" s="116"/>
      <c r="CK100" s="116"/>
      <c r="CL100" s="117"/>
      <c r="CM100" s="116"/>
      <c r="CN100" s="116"/>
      <c r="CO100" s="117"/>
      <c r="CP100" s="116"/>
      <c r="CQ100" s="116"/>
      <c r="CR100" s="117"/>
      <c r="CS100" s="116"/>
      <c r="CT100" s="116"/>
      <c r="CU100" s="117"/>
      <c r="CV100" s="116"/>
      <c r="CW100" s="116"/>
      <c r="CX100" s="117"/>
      <c r="CY100" s="116"/>
      <c r="CZ100" s="116"/>
      <c r="DA100" s="117"/>
      <c r="DB100" s="116"/>
      <c r="DC100" s="116"/>
      <c r="DD100" s="117"/>
      <c r="DE100" s="116"/>
      <c r="DF100" s="116"/>
      <c r="DG100" s="117"/>
      <c r="DH100" s="116"/>
      <c r="DI100" s="116"/>
      <c r="DJ100" s="117"/>
      <c r="DK100" s="116"/>
      <c r="DL100" s="116"/>
      <c r="DM100" s="117"/>
      <c r="DN100" s="116"/>
      <c r="DO100" s="116"/>
      <c r="DP100" s="117"/>
      <c r="DQ100" s="116"/>
      <c r="DR100" s="116"/>
      <c r="DS100" s="117"/>
      <c r="DT100" s="116"/>
      <c r="DU100" s="116"/>
      <c r="DV100" s="117"/>
      <c r="DW100" s="116"/>
      <c r="DX100" s="116"/>
      <c r="DY100" s="117"/>
      <c r="DZ100" s="116"/>
      <c r="EA100" s="116"/>
      <c r="EB100" s="117"/>
      <c r="EC100" s="116"/>
      <c r="ED100" s="116"/>
      <c r="EE100" s="117"/>
      <c r="EF100" s="116"/>
      <c r="EG100" s="116"/>
      <c r="EH100" s="117"/>
      <c r="EI100" s="116"/>
      <c r="EJ100" s="116"/>
      <c r="EK100" s="117"/>
      <c r="EL100" s="116"/>
      <c r="EM100" s="116"/>
      <c r="EN100" s="117"/>
      <c r="EO100" s="116"/>
      <c r="EP100" s="116"/>
      <c r="EQ100" s="117"/>
      <c r="ER100" s="116"/>
      <c r="ES100" s="116"/>
      <c r="ET100" s="117"/>
      <c r="EU100" s="116"/>
      <c r="EV100" s="116"/>
      <c r="EW100" s="117"/>
      <c r="EX100" s="116"/>
      <c r="EY100" s="116"/>
      <c r="EZ100" s="117"/>
      <c r="FA100" s="116"/>
      <c r="FB100" s="116"/>
      <c r="FC100" s="117"/>
      <c r="FD100" s="116"/>
      <c r="FE100" s="116"/>
      <c r="FF100" s="117"/>
      <c r="FG100" s="116"/>
      <c r="FH100" s="116"/>
      <c r="FI100" s="117"/>
      <c r="FJ100" s="116"/>
      <c r="FK100" s="116"/>
      <c r="FL100" s="117"/>
      <c r="FM100" s="116"/>
      <c r="FN100" s="116"/>
      <c r="FO100" s="117"/>
      <c r="FP100" s="116"/>
      <c r="FQ100" s="116"/>
      <c r="FR100" s="117"/>
      <c r="FS100" s="116"/>
      <c r="FT100" s="116"/>
      <c r="FU100" s="117"/>
      <c r="FV100" s="116"/>
      <c r="FW100" s="116"/>
      <c r="FX100" s="117"/>
      <c r="FY100" s="116"/>
      <c r="FZ100" s="116"/>
      <c r="GA100" s="117"/>
      <c r="GB100" s="116"/>
      <c r="GC100" s="116"/>
      <c r="GD100" s="117"/>
      <c r="GE100" s="116"/>
      <c r="GF100" s="116"/>
      <c r="GG100" s="117"/>
      <c r="GH100" s="116"/>
      <c r="GI100" s="116"/>
      <c r="GJ100" s="117"/>
      <c r="GK100" s="116"/>
      <c r="GL100" s="116"/>
      <c r="GM100" s="117"/>
      <c r="GN100" s="116"/>
      <c r="GO100" s="116"/>
      <c r="GP100" s="117"/>
      <c r="GQ100" s="116"/>
      <c r="GR100" s="116"/>
      <c r="GS100" s="117"/>
      <c r="GT100" s="116"/>
      <c r="GU100" s="116"/>
      <c r="GV100" s="117"/>
      <c r="GW100" s="116"/>
      <c r="GX100" s="116"/>
      <c r="GY100" s="117"/>
      <c r="GZ100" s="116"/>
      <c r="HA100" s="116"/>
      <c r="HB100" s="117"/>
      <c r="HC100" s="116"/>
      <c r="HD100" s="116"/>
      <c r="HE100" s="117"/>
      <c r="HF100" s="116"/>
      <c r="HG100" s="116"/>
      <c r="HH100" s="117"/>
      <c r="HI100" s="116"/>
      <c r="HJ100" s="116"/>
      <c r="HK100" s="117"/>
      <c r="HL100" s="116"/>
      <c r="HM100" s="116"/>
      <c r="HN100" s="117"/>
      <c r="HO100" s="116"/>
      <c r="HP100" s="116"/>
      <c r="HQ100" s="117"/>
      <c r="HR100" s="116"/>
      <c r="HS100" s="116"/>
      <c r="HT100" s="117"/>
      <c r="HU100" s="116"/>
      <c r="HV100" s="116"/>
      <c r="HW100" s="117"/>
      <c r="HX100" s="116"/>
      <c r="HY100" s="116"/>
      <c r="HZ100" s="117"/>
      <c r="IA100" s="116"/>
      <c r="IB100" s="116"/>
      <c r="IC100" s="117"/>
      <c r="ID100" s="116"/>
      <c r="IE100" s="116"/>
      <c r="IF100" s="117"/>
      <c r="IG100" s="116"/>
      <c r="IH100" s="116"/>
      <c r="II100" s="117"/>
      <c r="IJ100" s="116"/>
      <c r="IK100" s="116"/>
      <c r="IL100" s="117"/>
      <c r="IM100" s="116"/>
      <c r="IN100" s="116"/>
      <c r="IO100" s="117"/>
      <c r="IP100" s="116"/>
      <c r="IQ100" s="116"/>
      <c r="IR100" s="117"/>
      <c r="IS100" s="116"/>
      <c r="IT100" s="116"/>
      <c r="IU100" s="117"/>
      <c r="IV100" s="116"/>
    </row>
    <row r="101" spans="1:256" x14ac:dyDescent="0.2">
      <c r="A101" s="126"/>
      <c r="B101" s="123"/>
      <c r="C101" s="124"/>
      <c r="D101" s="130"/>
      <c r="E101" s="126"/>
      <c r="F101" s="117"/>
      <c r="G101" s="116"/>
      <c r="H101" s="116"/>
      <c r="I101" s="117"/>
      <c r="J101" s="116"/>
      <c r="K101" s="116"/>
      <c r="L101" s="117"/>
      <c r="M101" s="116"/>
      <c r="N101" s="116"/>
      <c r="O101" s="117"/>
      <c r="P101" s="116"/>
      <c r="Q101" s="116"/>
      <c r="R101" s="117"/>
      <c r="S101" s="116"/>
      <c r="T101" s="116"/>
      <c r="U101" s="117"/>
      <c r="V101" s="116"/>
      <c r="W101" s="116"/>
      <c r="X101" s="117"/>
      <c r="Y101" s="116"/>
      <c r="Z101" s="116"/>
      <c r="AA101" s="117"/>
      <c r="AB101" s="116"/>
      <c r="AC101" s="116"/>
      <c r="AD101" s="117"/>
      <c r="AE101" s="116"/>
      <c r="AF101" s="116"/>
      <c r="AG101" s="117"/>
      <c r="AH101" s="116"/>
      <c r="AI101" s="116"/>
      <c r="AJ101" s="117"/>
      <c r="AK101" s="116"/>
      <c r="AL101" s="116"/>
      <c r="AM101" s="117"/>
      <c r="AN101" s="116"/>
      <c r="AO101" s="116"/>
      <c r="AP101" s="117"/>
      <c r="AQ101" s="116"/>
      <c r="AR101" s="116"/>
      <c r="AS101" s="117"/>
      <c r="AT101" s="116"/>
      <c r="AU101" s="116"/>
      <c r="AV101" s="117"/>
      <c r="AW101" s="116"/>
      <c r="AX101" s="116"/>
      <c r="AY101" s="117"/>
      <c r="AZ101" s="116"/>
      <c r="BA101" s="116"/>
      <c r="BB101" s="117"/>
      <c r="BC101" s="116"/>
      <c r="BD101" s="116"/>
      <c r="BE101" s="117"/>
      <c r="BF101" s="116"/>
      <c r="BG101" s="116"/>
      <c r="BH101" s="117"/>
      <c r="BI101" s="116"/>
      <c r="BJ101" s="116"/>
      <c r="BK101" s="117"/>
      <c r="BL101" s="116"/>
      <c r="BM101" s="116"/>
      <c r="BN101" s="117"/>
      <c r="BO101" s="116"/>
      <c r="BP101" s="116"/>
      <c r="BQ101" s="117"/>
      <c r="BR101" s="116"/>
      <c r="BS101" s="116"/>
      <c r="BT101" s="117"/>
      <c r="BU101" s="116"/>
      <c r="BV101" s="116"/>
      <c r="BW101" s="117"/>
      <c r="BX101" s="116"/>
      <c r="BY101" s="116"/>
      <c r="BZ101" s="117"/>
      <c r="CA101" s="116"/>
      <c r="CB101" s="116"/>
      <c r="CC101" s="117"/>
      <c r="CD101" s="116"/>
      <c r="CE101" s="116"/>
      <c r="CF101" s="117"/>
      <c r="CG101" s="116"/>
      <c r="CH101" s="116"/>
      <c r="CI101" s="117"/>
      <c r="CJ101" s="116"/>
      <c r="CK101" s="116"/>
      <c r="CL101" s="117"/>
      <c r="CM101" s="116"/>
      <c r="CN101" s="116"/>
      <c r="CO101" s="117"/>
      <c r="CP101" s="116"/>
      <c r="CQ101" s="116"/>
      <c r="CR101" s="117"/>
      <c r="CS101" s="116"/>
      <c r="CT101" s="116"/>
      <c r="CU101" s="117"/>
      <c r="CV101" s="116"/>
      <c r="CW101" s="116"/>
      <c r="CX101" s="117"/>
      <c r="CY101" s="116"/>
      <c r="CZ101" s="116"/>
      <c r="DA101" s="117"/>
      <c r="DB101" s="116"/>
      <c r="DC101" s="116"/>
      <c r="DD101" s="117"/>
      <c r="DE101" s="116"/>
      <c r="DF101" s="116"/>
      <c r="DG101" s="117"/>
      <c r="DH101" s="116"/>
      <c r="DI101" s="116"/>
      <c r="DJ101" s="117"/>
      <c r="DK101" s="116"/>
      <c r="DL101" s="116"/>
      <c r="DM101" s="117"/>
      <c r="DN101" s="116"/>
      <c r="DO101" s="116"/>
      <c r="DP101" s="117"/>
      <c r="DQ101" s="116"/>
      <c r="DR101" s="116"/>
      <c r="DS101" s="117"/>
      <c r="DT101" s="116"/>
      <c r="DU101" s="116"/>
      <c r="DV101" s="117"/>
      <c r="DW101" s="116"/>
      <c r="DX101" s="116"/>
      <c r="DY101" s="117"/>
      <c r="DZ101" s="116"/>
      <c r="EA101" s="116"/>
      <c r="EB101" s="117"/>
      <c r="EC101" s="116"/>
      <c r="ED101" s="116"/>
      <c r="EE101" s="117"/>
      <c r="EF101" s="116"/>
      <c r="EG101" s="116"/>
      <c r="EH101" s="117"/>
      <c r="EI101" s="116"/>
      <c r="EJ101" s="116"/>
      <c r="EK101" s="117"/>
      <c r="EL101" s="116"/>
      <c r="EM101" s="116"/>
      <c r="EN101" s="117"/>
      <c r="EO101" s="116"/>
      <c r="EP101" s="116"/>
      <c r="EQ101" s="117"/>
      <c r="ER101" s="116"/>
      <c r="ES101" s="116"/>
      <c r="ET101" s="117"/>
      <c r="EU101" s="116"/>
      <c r="EV101" s="116"/>
      <c r="EW101" s="117"/>
      <c r="EX101" s="116"/>
      <c r="EY101" s="116"/>
      <c r="EZ101" s="117"/>
      <c r="FA101" s="116"/>
      <c r="FB101" s="116"/>
      <c r="FC101" s="117"/>
      <c r="FD101" s="116"/>
      <c r="FE101" s="116"/>
      <c r="FF101" s="117"/>
      <c r="FG101" s="116"/>
      <c r="FH101" s="116"/>
      <c r="FI101" s="117"/>
      <c r="FJ101" s="116"/>
      <c r="FK101" s="116"/>
      <c r="FL101" s="117"/>
      <c r="FM101" s="116"/>
      <c r="FN101" s="116"/>
      <c r="FO101" s="117"/>
      <c r="FP101" s="116"/>
      <c r="FQ101" s="116"/>
      <c r="FR101" s="117"/>
      <c r="FS101" s="116"/>
      <c r="FT101" s="116"/>
      <c r="FU101" s="117"/>
      <c r="FV101" s="116"/>
      <c r="FW101" s="116"/>
      <c r="FX101" s="117"/>
      <c r="FY101" s="116"/>
      <c r="FZ101" s="116"/>
      <c r="GA101" s="117"/>
      <c r="GB101" s="116"/>
      <c r="GC101" s="116"/>
      <c r="GD101" s="117"/>
      <c r="GE101" s="116"/>
      <c r="GF101" s="116"/>
      <c r="GG101" s="117"/>
      <c r="GH101" s="116"/>
      <c r="GI101" s="116"/>
      <c r="GJ101" s="117"/>
      <c r="GK101" s="116"/>
      <c r="GL101" s="116"/>
      <c r="GM101" s="117"/>
      <c r="GN101" s="116"/>
      <c r="GO101" s="116"/>
      <c r="GP101" s="117"/>
      <c r="GQ101" s="116"/>
      <c r="GR101" s="116"/>
      <c r="GS101" s="117"/>
      <c r="GT101" s="116"/>
      <c r="GU101" s="116"/>
      <c r="GV101" s="117"/>
      <c r="GW101" s="116"/>
      <c r="GX101" s="116"/>
      <c r="GY101" s="117"/>
      <c r="GZ101" s="116"/>
      <c r="HA101" s="116"/>
      <c r="HB101" s="117"/>
      <c r="HC101" s="116"/>
      <c r="HD101" s="116"/>
      <c r="HE101" s="117"/>
      <c r="HF101" s="116"/>
      <c r="HG101" s="116"/>
      <c r="HH101" s="117"/>
      <c r="HI101" s="116"/>
      <c r="HJ101" s="116"/>
      <c r="HK101" s="117"/>
      <c r="HL101" s="116"/>
      <c r="HM101" s="116"/>
      <c r="HN101" s="117"/>
      <c r="HO101" s="116"/>
      <c r="HP101" s="116"/>
      <c r="HQ101" s="117"/>
      <c r="HR101" s="116"/>
      <c r="HS101" s="116"/>
      <c r="HT101" s="117"/>
      <c r="HU101" s="116"/>
      <c r="HV101" s="116"/>
      <c r="HW101" s="117"/>
      <c r="HX101" s="116"/>
      <c r="HY101" s="116"/>
      <c r="HZ101" s="117"/>
      <c r="IA101" s="116"/>
      <c r="IB101" s="116"/>
      <c r="IC101" s="117"/>
      <c r="ID101" s="116"/>
      <c r="IE101" s="116"/>
      <c r="IF101" s="117"/>
      <c r="IG101" s="116"/>
      <c r="IH101" s="116"/>
      <c r="II101" s="117"/>
      <c r="IJ101" s="116"/>
      <c r="IK101" s="116"/>
      <c r="IL101" s="117"/>
      <c r="IM101" s="116"/>
      <c r="IN101" s="116"/>
      <c r="IO101" s="117"/>
      <c r="IP101" s="116"/>
      <c r="IQ101" s="116"/>
      <c r="IR101" s="117"/>
      <c r="IS101" s="116"/>
      <c r="IT101" s="116"/>
      <c r="IU101" s="117"/>
      <c r="IV101" s="116"/>
    </row>
    <row r="102" spans="1:256" x14ac:dyDescent="0.2">
      <c r="A102" s="126"/>
      <c r="B102" s="123"/>
      <c r="C102" s="124"/>
      <c r="D102" s="130"/>
      <c r="E102" s="126"/>
      <c r="F102" s="117"/>
      <c r="G102" s="116"/>
      <c r="H102" s="116"/>
      <c r="I102" s="117"/>
      <c r="J102" s="116"/>
      <c r="K102" s="116"/>
      <c r="L102" s="117"/>
      <c r="M102" s="116"/>
      <c r="N102" s="116"/>
      <c r="O102" s="117"/>
      <c r="P102" s="116"/>
      <c r="Q102" s="116"/>
      <c r="R102" s="117"/>
      <c r="S102" s="116"/>
      <c r="T102" s="116"/>
      <c r="U102" s="117"/>
      <c r="V102" s="116"/>
      <c r="W102" s="116"/>
      <c r="X102" s="117"/>
      <c r="Y102" s="116"/>
      <c r="Z102" s="116"/>
      <c r="AA102" s="117"/>
      <c r="AB102" s="116"/>
      <c r="AC102" s="116"/>
      <c r="AD102" s="117"/>
      <c r="AE102" s="116"/>
      <c r="AF102" s="116"/>
      <c r="AG102" s="117"/>
      <c r="AH102" s="116"/>
      <c r="AI102" s="116"/>
      <c r="AJ102" s="117"/>
      <c r="AK102" s="116"/>
      <c r="AL102" s="116"/>
      <c r="AM102" s="117"/>
      <c r="AN102" s="116"/>
      <c r="AO102" s="116"/>
      <c r="AP102" s="117"/>
      <c r="AQ102" s="116"/>
      <c r="AR102" s="116"/>
      <c r="AS102" s="117"/>
      <c r="AT102" s="116"/>
      <c r="AU102" s="116"/>
      <c r="AV102" s="117"/>
      <c r="AW102" s="116"/>
      <c r="AX102" s="116"/>
      <c r="AY102" s="117"/>
      <c r="AZ102" s="116"/>
      <c r="BA102" s="116"/>
      <c r="BB102" s="117"/>
      <c r="BC102" s="116"/>
      <c r="BD102" s="116"/>
      <c r="BE102" s="117"/>
      <c r="BF102" s="116"/>
      <c r="BG102" s="116"/>
      <c r="BH102" s="117"/>
      <c r="BI102" s="116"/>
      <c r="BJ102" s="116"/>
      <c r="BK102" s="117"/>
      <c r="BL102" s="116"/>
      <c r="BM102" s="116"/>
      <c r="BN102" s="117"/>
      <c r="BO102" s="116"/>
      <c r="BP102" s="116"/>
      <c r="BQ102" s="117"/>
      <c r="BR102" s="116"/>
      <c r="BS102" s="116"/>
      <c r="BT102" s="117"/>
      <c r="BU102" s="116"/>
      <c r="BV102" s="116"/>
      <c r="BW102" s="117"/>
      <c r="BX102" s="116"/>
      <c r="BY102" s="116"/>
      <c r="BZ102" s="117"/>
      <c r="CA102" s="116"/>
      <c r="CB102" s="116"/>
      <c r="CC102" s="117"/>
      <c r="CD102" s="116"/>
      <c r="CE102" s="116"/>
      <c r="CF102" s="117"/>
      <c r="CG102" s="116"/>
      <c r="CH102" s="116"/>
      <c r="CI102" s="117"/>
      <c r="CJ102" s="116"/>
      <c r="CK102" s="116"/>
      <c r="CL102" s="117"/>
      <c r="CM102" s="116"/>
      <c r="CN102" s="116"/>
      <c r="CO102" s="117"/>
      <c r="CP102" s="116"/>
      <c r="CQ102" s="116"/>
      <c r="CR102" s="117"/>
      <c r="CS102" s="116"/>
      <c r="CT102" s="116"/>
      <c r="CU102" s="117"/>
      <c r="CV102" s="116"/>
      <c r="CW102" s="116"/>
      <c r="CX102" s="117"/>
      <c r="CY102" s="116"/>
      <c r="CZ102" s="116"/>
      <c r="DA102" s="117"/>
      <c r="DB102" s="116"/>
      <c r="DC102" s="116"/>
      <c r="DD102" s="117"/>
      <c r="DE102" s="116"/>
      <c r="DF102" s="116"/>
      <c r="DG102" s="117"/>
      <c r="DH102" s="116"/>
      <c r="DI102" s="116"/>
      <c r="DJ102" s="117"/>
      <c r="DK102" s="116"/>
      <c r="DL102" s="116"/>
      <c r="DM102" s="117"/>
      <c r="DN102" s="116"/>
      <c r="DO102" s="116"/>
      <c r="DP102" s="117"/>
      <c r="DQ102" s="116"/>
      <c r="DR102" s="116"/>
      <c r="DS102" s="117"/>
      <c r="DT102" s="116"/>
      <c r="DU102" s="116"/>
      <c r="DV102" s="117"/>
      <c r="DW102" s="116"/>
      <c r="DX102" s="116"/>
      <c r="DY102" s="117"/>
      <c r="DZ102" s="116"/>
      <c r="EA102" s="116"/>
      <c r="EB102" s="117"/>
      <c r="EC102" s="116"/>
      <c r="ED102" s="116"/>
      <c r="EE102" s="117"/>
      <c r="EF102" s="116"/>
      <c r="EG102" s="116"/>
      <c r="EH102" s="117"/>
      <c r="EI102" s="116"/>
      <c r="EJ102" s="116"/>
      <c r="EK102" s="117"/>
      <c r="EL102" s="116"/>
      <c r="EM102" s="116"/>
      <c r="EN102" s="117"/>
      <c r="EO102" s="116"/>
      <c r="EP102" s="116"/>
      <c r="EQ102" s="117"/>
      <c r="ER102" s="116"/>
      <c r="ES102" s="116"/>
      <c r="ET102" s="117"/>
      <c r="EU102" s="116"/>
      <c r="EV102" s="116"/>
      <c r="EW102" s="117"/>
      <c r="EX102" s="116"/>
      <c r="EY102" s="116"/>
      <c r="EZ102" s="117"/>
      <c r="FA102" s="116"/>
      <c r="FB102" s="116"/>
      <c r="FC102" s="117"/>
      <c r="FD102" s="116"/>
      <c r="FE102" s="116"/>
      <c r="FF102" s="117"/>
      <c r="FG102" s="116"/>
      <c r="FH102" s="116"/>
      <c r="FI102" s="117"/>
      <c r="FJ102" s="116"/>
      <c r="FK102" s="116"/>
      <c r="FL102" s="117"/>
      <c r="FM102" s="116"/>
      <c r="FN102" s="116"/>
      <c r="FO102" s="117"/>
      <c r="FP102" s="116"/>
      <c r="FQ102" s="116"/>
      <c r="FR102" s="117"/>
      <c r="FS102" s="116"/>
      <c r="FT102" s="116"/>
      <c r="FU102" s="117"/>
      <c r="FV102" s="116"/>
      <c r="FW102" s="116"/>
      <c r="FX102" s="117"/>
      <c r="FY102" s="116"/>
      <c r="FZ102" s="116"/>
      <c r="GA102" s="117"/>
      <c r="GB102" s="116"/>
      <c r="GC102" s="116"/>
      <c r="GD102" s="117"/>
      <c r="GE102" s="116"/>
      <c r="GF102" s="116"/>
      <c r="GG102" s="117"/>
      <c r="GH102" s="116"/>
      <c r="GI102" s="116"/>
      <c r="GJ102" s="117"/>
      <c r="GK102" s="116"/>
      <c r="GL102" s="116"/>
      <c r="GM102" s="117"/>
      <c r="GN102" s="116"/>
      <c r="GO102" s="116"/>
      <c r="GP102" s="117"/>
      <c r="GQ102" s="116"/>
      <c r="GR102" s="116"/>
      <c r="GS102" s="117"/>
      <c r="GT102" s="116"/>
      <c r="GU102" s="116"/>
      <c r="GV102" s="117"/>
      <c r="GW102" s="116"/>
      <c r="GX102" s="116"/>
      <c r="GY102" s="117"/>
      <c r="GZ102" s="116"/>
      <c r="HA102" s="116"/>
      <c r="HB102" s="117"/>
      <c r="HC102" s="116"/>
      <c r="HD102" s="116"/>
      <c r="HE102" s="117"/>
      <c r="HF102" s="116"/>
      <c r="HG102" s="116"/>
      <c r="HH102" s="117"/>
      <c r="HI102" s="116"/>
      <c r="HJ102" s="116"/>
      <c r="HK102" s="117"/>
      <c r="HL102" s="116"/>
      <c r="HM102" s="116"/>
      <c r="HN102" s="117"/>
      <c r="HO102" s="116"/>
      <c r="HP102" s="116"/>
      <c r="HQ102" s="117"/>
      <c r="HR102" s="116"/>
      <c r="HS102" s="116"/>
      <c r="HT102" s="117"/>
      <c r="HU102" s="116"/>
      <c r="HV102" s="116"/>
      <c r="HW102" s="117"/>
      <c r="HX102" s="116"/>
      <c r="HY102" s="116"/>
      <c r="HZ102" s="117"/>
      <c r="IA102" s="116"/>
      <c r="IB102" s="116"/>
      <c r="IC102" s="117"/>
      <c r="ID102" s="116"/>
      <c r="IE102" s="116"/>
      <c r="IF102" s="117"/>
      <c r="IG102" s="116"/>
      <c r="IH102" s="116"/>
      <c r="II102" s="117"/>
      <c r="IJ102" s="116"/>
      <c r="IK102" s="116"/>
      <c r="IL102" s="117"/>
      <c r="IM102" s="116"/>
      <c r="IN102" s="116"/>
      <c r="IO102" s="117"/>
      <c r="IP102" s="116"/>
      <c r="IQ102" s="116"/>
      <c r="IR102" s="117"/>
      <c r="IS102" s="116"/>
      <c r="IT102" s="116"/>
      <c r="IU102" s="117"/>
      <c r="IV102" s="116"/>
    </row>
    <row r="103" spans="1:256" hidden="1" x14ac:dyDescent="0.2"/>
    <row r="104" spans="1:256" hidden="1" x14ac:dyDescent="0.2"/>
    <row r="105" spans="1:256" hidden="1" x14ac:dyDescent="0.2"/>
    <row r="106" spans="1:256" hidden="1" x14ac:dyDescent="0.2"/>
    <row r="107" spans="1:256" hidden="1" x14ac:dyDescent="0.2"/>
    <row r="108" spans="1:256" hidden="1" x14ac:dyDescent="0.2"/>
    <row r="109" spans="1:256" hidden="1" x14ac:dyDescent="0.2"/>
    <row r="110" spans="1:256" hidden="1" x14ac:dyDescent="0.2"/>
    <row r="111" spans="1:256" hidden="1" x14ac:dyDescent="0.2"/>
    <row r="112" spans="1:256"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sheetData>
  <customSheetViews>
    <customSheetView guid="{52B24BAF-9FC4-4152-BF66-B032230D9FA7}" showRowCol="0" fitToPage="1" hiddenRows="1" hiddenColumns="1">
      <selection activeCell="D16" sqref="D16"/>
      <pageMargins left="0.75" right="1" top="0.5" bottom="1" header="0.5" footer="0.5"/>
      <printOptions horizontalCentered="1"/>
      <pageSetup scale="99" fitToHeight="2" orientation="portrait" r:id="rId1"/>
      <headerFooter alignWithMargins="0">
        <oddFooter>&amp;L&amp;"Times New Roman,Regular"&amp;8Comptroller's Directive #1 2016&amp;K000000
&amp;C&amp;"Times New Roman,Regular"&amp;8&amp;A&amp;R&amp;"Times New Roman,Regular"&amp;8Page &amp;P of &amp;N</oddFooter>
      </headerFooter>
    </customSheetView>
    <customSheetView guid="{E7B2B986-78C1-42E5-8F48-89171648BA85}" showPageBreaks="1" showRowCol="0" fitToPage="1" printArea="1" hiddenRows="1" hiddenColumns="1">
      <selection activeCell="D69" sqref="D69"/>
      <pageMargins left="0.75" right="1" top="0.5" bottom="1" header="0.5" footer="0.5"/>
      <printOptions horizontalCentered="1"/>
      <pageSetup scale="99" fitToHeight="2" orientation="portrait" r:id="rId2"/>
      <headerFooter alignWithMargins="0">
        <oddFooter>&amp;L&amp;"Times New Roman,Regular"&amp;8Comptroller's Directive #1 2016&amp;K000000
&amp;C&amp;"Times New Roman,Regular"&amp;8&amp;A&amp;R&amp;"Times New Roman,Regular"&amp;8Page &amp;P of &amp;N</oddFooter>
      </headerFooter>
    </customSheetView>
    <customSheetView guid="{6FB98A3E-7EBA-4E9F-A075-0F34D8C5F91F}" showPageBreaks="1" showRowCol="0" fitToPage="1" printArea="1" hiddenRows="1" hiddenColumns="1">
      <selection activeCell="D69" sqref="D69"/>
      <pageMargins left="0.75" right="1" top="0.5" bottom="1" header="0.5" footer="0.5"/>
      <printOptions horizontalCentered="1"/>
      <pageSetup scale="99" fitToHeight="2" orientation="portrait" r:id="rId3"/>
      <headerFooter alignWithMargins="0">
        <oddFooter>&amp;L&amp;"Times New Roman,Regular"&amp;8Comptroller's Directive #1 2016&amp;K000000
&amp;C&amp;"Times New Roman,Regular"&amp;8&amp;A&amp;R&amp;"Times New Roman,Regular"&amp;8Page &amp;P of &amp;N</oddFooter>
      </headerFooter>
    </customSheetView>
  </customSheetViews>
  <mergeCells count="2">
    <mergeCell ref="C2:D2"/>
    <mergeCell ref="A6:H6"/>
  </mergeCells>
  <phoneticPr fontId="27" type="noConversion"/>
  <dataValidations disablePrompts="1" count="1">
    <dataValidation type="list" errorStyle="information" allowBlank="1" showInputMessage="1" sqref="B12:B102">
      <formula1>$A$12:$A$26</formula1>
    </dataValidation>
  </dataValidations>
  <printOptions horizontalCentered="1"/>
  <pageMargins left="0.75" right="1" top="0.5" bottom="1" header="0.5" footer="0.5"/>
  <pageSetup scale="99" fitToHeight="2" orientation="portrait" r:id="rId4"/>
  <headerFooter alignWithMargins="0">
    <oddFooter>&amp;L&amp;"Times New Roman,Regular"&amp;8Comptroller's Directive #1 2016&amp;K000000
&amp;C&amp;"Times New Roman,Regular"&amp;8&amp;A&amp;R&amp;"Times New Roman,Regular"&amp;8Page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39"/>
  <sheetViews>
    <sheetView showRowColHeaders="0" view="pageLayout" zoomScale="120" zoomScaleNormal="100" zoomScalePageLayoutView="120" workbookViewId="0">
      <selection activeCell="E13" sqref="E13"/>
    </sheetView>
  </sheetViews>
  <sheetFormatPr defaultColWidth="0" defaultRowHeight="12.75" zeroHeight="1" x14ac:dyDescent="0.2"/>
  <cols>
    <col min="1" max="1" width="5.85546875" style="107" customWidth="1"/>
    <col min="2" max="2" width="7.140625" style="107" customWidth="1"/>
    <col min="3" max="3" width="36.85546875" style="107" customWidth="1"/>
    <col min="4" max="7" width="9.140625" style="107" customWidth="1"/>
    <col min="8" max="8" width="5.85546875" style="107" customWidth="1"/>
    <col min="9" max="16384" width="9.140625" style="107" hidden="1"/>
  </cols>
  <sheetData>
    <row r="1" spans="1:9" ht="24.95" customHeight="1" x14ac:dyDescent="0.2">
      <c r="A1" s="107" t="s">
        <v>179</v>
      </c>
      <c r="B1" s="175" t="s">
        <v>639</v>
      </c>
      <c r="C1" s="361"/>
      <c r="D1" s="361"/>
      <c r="E1" s="361"/>
      <c r="F1" s="361"/>
      <c r="G1" s="4"/>
      <c r="H1" s="4"/>
      <c r="I1" s="4"/>
    </row>
    <row r="2" spans="1:9" s="4" customFormat="1" ht="24.95" customHeight="1" x14ac:dyDescent="0.2">
      <c r="B2" s="1"/>
      <c r="C2" s="23"/>
      <c r="D2" s="23"/>
      <c r="E2" s="23"/>
      <c r="F2" s="23"/>
    </row>
    <row r="3" spans="1:9" s="4" customFormat="1" ht="16.5" customHeight="1" x14ac:dyDescent="0.25">
      <c r="A3" s="335" t="s">
        <v>215</v>
      </c>
      <c r="B3" s="335"/>
      <c r="C3" s="335"/>
      <c r="D3" s="335"/>
      <c r="E3" s="335"/>
      <c r="F3" s="335"/>
      <c r="G3" s="335"/>
      <c r="H3" s="335"/>
    </row>
    <row r="4" spans="1:9" s="4" customFormat="1" ht="16.5" customHeight="1" x14ac:dyDescent="0.25">
      <c r="A4" s="336" t="s">
        <v>708</v>
      </c>
      <c r="B4" s="336"/>
      <c r="C4" s="336"/>
      <c r="D4" s="336"/>
      <c r="E4" s="336"/>
      <c r="F4" s="336"/>
      <c r="G4" s="336"/>
      <c r="H4" s="336"/>
    </row>
    <row r="5" spans="1:9" s="4" customFormat="1" ht="16.5" customHeight="1" x14ac:dyDescent="0.25">
      <c r="A5" s="335" t="s">
        <v>544</v>
      </c>
      <c r="B5" s="335"/>
      <c r="C5" s="335"/>
      <c r="D5" s="335"/>
      <c r="E5" s="335"/>
      <c r="F5" s="335"/>
      <c r="G5" s="335"/>
      <c r="H5" s="335"/>
    </row>
    <row r="6" spans="1:9" s="4" customFormat="1" ht="16.5" customHeight="1" x14ac:dyDescent="0.25">
      <c r="A6" s="335" t="s">
        <v>545</v>
      </c>
      <c r="B6" s="335"/>
      <c r="C6" s="335"/>
      <c r="D6" s="335"/>
      <c r="E6" s="335"/>
      <c r="F6" s="335"/>
      <c r="G6" s="335"/>
      <c r="H6" s="335"/>
    </row>
    <row r="7" spans="1:9" s="4" customFormat="1" ht="30" customHeight="1" x14ac:dyDescent="0.25">
      <c r="A7" s="105" t="s">
        <v>46</v>
      </c>
      <c r="B7" s="105"/>
      <c r="C7" s="105"/>
      <c r="D7" s="105"/>
      <c r="E7" s="105"/>
      <c r="F7" s="105"/>
      <c r="G7" s="105"/>
      <c r="H7" s="105"/>
    </row>
    <row r="8" spans="1:9" s="4" customFormat="1" ht="16.5" customHeight="1" x14ac:dyDescent="0.25">
      <c r="A8" s="105"/>
      <c r="B8" s="105"/>
      <c r="C8" s="105"/>
      <c r="D8" s="105"/>
      <c r="E8" s="105"/>
      <c r="F8" s="105"/>
      <c r="G8" s="105"/>
      <c r="H8" s="105"/>
    </row>
    <row r="9" spans="1:9" ht="33" customHeight="1" x14ac:dyDescent="0.2">
      <c r="A9" s="4"/>
      <c r="B9" s="232"/>
      <c r="C9" s="233"/>
      <c r="D9" s="103" t="s">
        <v>451</v>
      </c>
      <c r="E9" s="103" t="s">
        <v>452</v>
      </c>
      <c r="F9" s="104" t="s">
        <v>453</v>
      </c>
      <c r="G9" s="104" t="s">
        <v>454</v>
      </c>
      <c r="H9" s="4"/>
      <c r="I9" s="4"/>
    </row>
    <row r="10" spans="1:9" x14ac:dyDescent="0.2">
      <c r="A10" s="4"/>
      <c r="B10" s="234" t="s">
        <v>391</v>
      </c>
      <c r="C10" s="108" t="s">
        <v>564</v>
      </c>
      <c r="D10" s="197">
        <f>'A- Effectiveness &amp; Efficiency'!F70</f>
        <v>0</v>
      </c>
      <c r="E10" s="197">
        <f>'A- Effectiveness &amp; Efficiency'!G70</f>
        <v>0</v>
      </c>
      <c r="F10" s="197">
        <f>'A- Effectiveness &amp; Efficiency'!H70</f>
        <v>0</v>
      </c>
      <c r="G10" s="197">
        <f>'A- Effectiveness &amp; Efficiency'!I70</f>
        <v>0</v>
      </c>
      <c r="H10" s="4"/>
      <c r="I10" s="4"/>
    </row>
    <row r="11" spans="1:9" x14ac:dyDescent="0.2">
      <c r="A11" s="4"/>
      <c r="B11" s="234" t="s">
        <v>392</v>
      </c>
      <c r="C11" s="108" t="s">
        <v>393</v>
      </c>
      <c r="D11" s="198">
        <f>'B- Cash Receipts'!F46</f>
        <v>0</v>
      </c>
      <c r="E11" s="198">
        <f>'B- Cash Receipts'!G46</f>
        <v>0</v>
      </c>
      <c r="F11" s="198">
        <f>'B- Cash Receipts'!H46</f>
        <v>0</v>
      </c>
      <c r="G11" s="198">
        <f>'B- Cash Receipts'!I46</f>
        <v>0</v>
      </c>
      <c r="H11" s="4"/>
      <c r="I11" s="4"/>
    </row>
    <row r="12" spans="1:9" x14ac:dyDescent="0.2">
      <c r="A12" s="4"/>
      <c r="B12" s="234" t="s">
        <v>394</v>
      </c>
      <c r="C12" s="108" t="s">
        <v>395</v>
      </c>
      <c r="D12" s="198">
        <f>'C- Imprest Funds'!F30</f>
        <v>0</v>
      </c>
      <c r="E12" s="198">
        <f>'C- Imprest Funds'!G30</f>
        <v>0</v>
      </c>
      <c r="F12" s="198">
        <f>'C- Imprest Funds'!H30</f>
        <v>0</v>
      </c>
      <c r="G12" s="198">
        <f>'C- Imprest Funds'!I30</f>
        <v>0</v>
      </c>
      <c r="H12" s="4"/>
      <c r="I12" s="4"/>
    </row>
    <row r="13" spans="1:9" x14ac:dyDescent="0.2">
      <c r="A13" s="4"/>
      <c r="B13" s="234" t="s">
        <v>396</v>
      </c>
      <c r="C13" s="108" t="s">
        <v>397</v>
      </c>
      <c r="D13" s="198">
        <f>'D- Billings &amp; Receivables'!F33</f>
        <v>0</v>
      </c>
      <c r="E13" s="198">
        <f>'D- Billings &amp; Receivables'!G33</f>
        <v>0</v>
      </c>
      <c r="F13" s="198">
        <f>'D- Billings &amp; Receivables'!H33</f>
        <v>0</v>
      </c>
      <c r="G13" s="198">
        <f>'D- Billings &amp; Receivables'!I33</f>
        <v>0</v>
      </c>
      <c r="H13" s="4"/>
      <c r="I13" s="4"/>
    </row>
    <row r="14" spans="1:9" x14ac:dyDescent="0.2">
      <c r="A14" s="4"/>
      <c r="B14" s="234" t="s">
        <v>398</v>
      </c>
      <c r="C14" s="108" t="s">
        <v>399</v>
      </c>
      <c r="D14" s="198">
        <f>'E- Expenditures &amp; Payables'!F68</f>
        <v>0</v>
      </c>
      <c r="E14" s="198">
        <f>'E- Expenditures &amp; Payables'!G68</f>
        <v>0</v>
      </c>
      <c r="F14" s="198">
        <f>'E- Expenditures &amp; Payables'!H68</f>
        <v>0</v>
      </c>
      <c r="G14" s="198">
        <f>'E- Expenditures &amp; Payables'!I68</f>
        <v>0</v>
      </c>
      <c r="H14" s="4"/>
      <c r="I14" s="4"/>
    </row>
    <row r="15" spans="1:9" x14ac:dyDescent="0.2">
      <c r="A15" s="4"/>
      <c r="B15" s="234" t="s">
        <v>400</v>
      </c>
      <c r="C15" s="108" t="s">
        <v>401</v>
      </c>
      <c r="D15" s="198">
        <f>'F- Inventory'!F41</f>
        <v>0</v>
      </c>
      <c r="E15" s="198">
        <f>'F- Inventory'!G41</f>
        <v>0</v>
      </c>
      <c r="F15" s="198">
        <f>'F- Inventory'!H41</f>
        <v>0</v>
      </c>
      <c r="G15" s="198">
        <f>'F- Inventory'!I41</f>
        <v>0</v>
      </c>
      <c r="H15" s="4"/>
      <c r="I15" s="4"/>
    </row>
    <row r="16" spans="1:9" x14ac:dyDescent="0.2">
      <c r="A16" s="4"/>
      <c r="B16" s="234" t="s">
        <v>402</v>
      </c>
      <c r="C16" s="108" t="s">
        <v>403</v>
      </c>
      <c r="D16" s="198">
        <f>'G- Payroll &amp; Personnel'!F47</f>
        <v>0</v>
      </c>
      <c r="E16" s="198">
        <f>'G- Payroll &amp; Personnel'!G47</f>
        <v>0</v>
      </c>
      <c r="F16" s="198">
        <f>'G- Payroll &amp; Personnel'!H47</f>
        <v>0</v>
      </c>
      <c r="G16" s="198">
        <f>'G- Payroll &amp; Personnel'!I47</f>
        <v>0</v>
      </c>
      <c r="H16" s="4"/>
      <c r="I16" s="4"/>
    </row>
    <row r="17" spans="1:9" x14ac:dyDescent="0.2">
      <c r="A17" s="4"/>
      <c r="B17" s="234" t="s">
        <v>404</v>
      </c>
      <c r="C17" s="108" t="s">
        <v>700</v>
      </c>
      <c r="D17" s="198">
        <f>'H-General IT Controls&amp;Procedure'!E425</f>
        <v>0</v>
      </c>
      <c r="E17" s="198">
        <f>'H-General IT Controls&amp;Procedure'!F425</f>
        <v>0</v>
      </c>
      <c r="F17" s="198">
        <f>'H-General IT Controls&amp;Procedure'!G425</f>
        <v>0</v>
      </c>
      <c r="G17" s="198">
        <f>'H-General IT Controls&amp;Procedure'!H425</f>
        <v>0</v>
      </c>
      <c r="H17" s="4"/>
      <c r="I17" s="4"/>
    </row>
    <row r="18" spans="1:9" x14ac:dyDescent="0.2">
      <c r="A18" s="4"/>
      <c r="B18" s="235" t="s">
        <v>695</v>
      </c>
      <c r="C18" s="108" t="s">
        <v>518</v>
      </c>
      <c r="D18" s="198">
        <f>'I- Internet Connectivity'!E44</f>
        <v>0</v>
      </c>
      <c r="E18" s="198">
        <f>'I- Internet Connectivity'!F44</f>
        <v>0</v>
      </c>
      <c r="F18" s="198">
        <f>'I- Internet Connectivity'!G44</f>
        <v>0</v>
      </c>
      <c r="G18" s="198">
        <f>'I- Internet Connectivity'!H44</f>
        <v>0</v>
      </c>
      <c r="H18" s="4"/>
      <c r="I18" s="4"/>
    </row>
    <row r="19" spans="1:9" x14ac:dyDescent="0.2">
      <c r="A19" s="4"/>
      <c r="B19" s="235" t="s">
        <v>696</v>
      </c>
      <c r="C19" s="154" t="s">
        <v>697</v>
      </c>
      <c r="D19" s="198">
        <f>'J- Project Risk and IT Risks'!E32</f>
        <v>0</v>
      </c>
      <c r="E19" s="198">
        <f>'J- Project Risk and IT Risks'!F32</f>
        <v>0</v>
      </c>
      <c r="F19" s="198">
        <f>'J- Project Risk and IT Risks'!G32</f>
        <v>0</v>
      </c>
      <c r="G19" s="198">
        <f>'J- Project Risk and IT Risks'!H32</f>
        <v>0</v>
      </c>
      <c r="H19" s="4"/>
      <c r="I19" s="4"/>
    </row>
    <row r="20" spans="1:9" x14ac:dyDescent="0.2">
      <c r="A20" s="4"/>
      <c r="B20" s="235" t="s">
        <v>425</v>
      </c>
      <c r="C20" s="108" t="s">
        <v>49</v>
      </c>
      <c r="D20" s="198">
        <f>'K- Incident Response'!E31</f>
        <v>0</v>
      </c>
      <c r="E20" s="198">
        <f>'K- Incident Response'!F31</f>
        <v>0</v>
      </c>
      <c r="F20" s="198">
        <f>'K- Incident Response'!G31</f>
        <v>0</v>
      </c>
      <c r="G20" s="198">
        <f>'K- Incident Response'!H31</f>
        <v>0</v>
      </c>
      <c r="H20" s="4"/>
      <c r="I20" s="4"/>
    </row>
    <row r="21" spans="1:9" x14ac:dyDescent="0.2">
      <c r="A21" s="4"/>
      <c r="B21" s="235" t="s">
        <v>426</v>
      </c>
      <c r="C21" s="108" t="s">
        <v>520</v>
      </c>
      <c r="D21" s="198">
        <f>'L- Single Audit'!E64</f>
        <v>0</v>
      </c>
      <c r="E21" s="198">
        <f>'L- Single Audit'!F64</f>
        <v>0</v>
      </c>
      <c r="F21" s="198">
        <f>'L- Single Audit'!G64</f>
        <v>0</v>
      </c>
      <c r="G21" s="198">
        <f>'L- Single Audit'!H64</f>
        <v>0</v>
      </c>
      <c r="H21" s="4"/>
      <c r="I21" s="4"/>
    </row>
    <row r="22" spans="1:9" x14ac:dyDescent="0.2">
      <c r="A22" s="4"/>
      <c r="B22" s="235" t="s">
        <v>48</v>
      </c>
      <c r="C22" s="108" t="s">
        <v>40</v>
      </c>
      <c r="D22" s="198">
        <f>'M- Licenses &amp; Permits'!F32</f>
        <v>0</v>
      </c>
      <c r="E22" s="198">
        <f>'M- Licenses &amp; Permits'!G32</f>
        <v>0</v>
      </c>
      <c r="F22" s="198">
        <f>'M- Licenses &amp; Permits'!H32</f>
        <v>0</v>
      </c>
      <c r="G22" s="198">
        <f>'M- Licenses &amp; Permits'!I32</f>
        <v>0</v>
      </c>
      <c r="H22" s="4"/>
      <c r="I22" s="4"/>
    </row>
    <row r="23" spans="1:9" x14ac:dyDescent="0.2">
      <c r="A23" s="4"/>
      <c r="B23" s="235" t="s">
        <v>43</v>
      </c>
      <c r="C23" s="108" t="s">
        <v>42</v>
      </c>
      <c r="D23" s="198">
        <f>'N- Violations Certificates'!F25</f>
        <v>0</v>
      </c>
      <c r="E23" s="198">
        <f>'N- Violations Certificates'!G25</f>
        <v>0</v>
      </c>
      <c r="F23" s="198">
        <f>'N- Violations Certificates'!H25</f>
        <v>0</v>
      </c>
      <c r="G23" s="198">
        <f>'N- Violations Certificates'!I25</f>
        <v>0</v>
      </c>
      <c r="H23" s="4"/>
      <c r="I23" s="4"/>
    </row>
    <row r="24" spans="1:9" x14ac:dyDescent="0.2">
      <c r="A24" s="4"/>
      <c r="B24" s="235" t="s">
        <v>698</v>
      </c>
      <c r="C24" s="108" t="s">
        <v>44</v>
      </c>
      <c r="D24" s="198">
        <f>'O- Lease, Concession, Franchise'!F30</f>
        <v>0</v>
      </c>
      <c r="E24" s="198">
        <f>'O- Lease, Concession, Franchise'!G30</f>
        <v>0</v>
      </c>
      <c r="F24" s="198">
        <f>'O- Lease, Concession, Franchise'!H30</f>
        <v>0</v>
      </c>
      <c r="G24" s="198">
        <f>'O- Lease, Concession, Franchise'!I30</f>
        <v>0</v>
      </c>
      <c r="H24" s="4"/>
      <c r="I24" s="4"/>
    </row>
    <row r="25" spans="1:9" x14ac:dyDescent="0.2">
      <c r="A25" s="4"/>
      <c r="B25" s="236" t="s">
        <v>50</v>
      </c>
      <c r="C25" s="109" t="s">
        <v>573</v>
      </c>
      <c r="D25" s="237">
        <f>'P- Internal Audit Function'!E55+'P- Internal Audit Function'!E79</f>
        <v>0</v>
      </c>
      <c r="E25" s="237">
        <f>'P- Internal Audit Function'!F55+'P- Internal Audit Function'!F79</f>
        <v>0</v>
      </c>
      <c r="F25" s="237">
        <f>'P- Internal Audit Function'!G55+'P- Internal Audit Function'!G79</f>
        <v>0</v>
      </c>
      <c r="G25" s="237">
        <f>'P- Internal Audit Function'!H55+'P- Internal Audit Function'!H79</f>
        <v>0</v>
      </c>
      <c r="H25" s="4"/>
      <c r="I25" s="4"/>
    </row>
    <row r="26" spans="1:9" x14ac:dyDescent="0.2">
      <c r="A26" s="4"/>
      <c r="B26" s="4"/>
      <c r="C26" s="4"/>
      <c r="D26" s="2"/>
      <c r="E26" s="2"/>
      <c r="F26" s="2"/>
      <c r="G26" s="2"/>
      <c r="H26" s="4"/>
      <c r="I26" s="4"/>
    </row>
    <row r="27" spans="1:9" ht="13.5" thickBot="1" x14ac:dyDescent="0.25">
      <c r="A27" s="4"/>
      <c r="B27" s="110" t="s">
        <v>390</v>
      </c>
      <c r="C27" s="110"/>
      <c r="D27" s="185">
        <f>SUM(D10:D26)</f>
        <v>0</v>
      </c>
      <c r="E27" s="185">
        <f>SUM(E10:E26)</f>
        <v>0</v>
      </c>
      <c r="F27" s="185">
        <f t="shared" ref="F27" si="0">SUM(F10:F26)</f>
        <v>0</v>
      </c>
      <c r="G27" s="185">
        <f>SUM(G10:G26)</f>
        <v>0</v>
      </c>
      <c r="H27" s="4"/>
      <c r="I27" s="4"/>
    </row>
    <row r="28" spans="1:9" ht="13.5" thickTop="1" x14ac:dyDescent="0.2">
      <c r="A28" s="4"/>
      <c r="B28" s="4"/>
      <c r="C28" s="4"/>
      <c r="D28" s="4"/>
      <c r="E28" s="4"/>
      <c r="F28" s="4"/>
      <c r="G28" s="4"/>
      <c r="H28" s="4"/>
      <c r="I28" s="4"/>
    </row>
    <row r="29" spans="1:9" x14ac:dyDescent="0.2">
      <c r="A29" s="4"/>
      <c r="B29" s="4"/>
      <c r="C29" s="4"/>
      <c r="D29" s="4"/>
      <c r="E29" s="4"/>
      <c r="F29" s="4"/>
      <c r="G29" s="4"/>
      <c r="H29" s="4"/>
      <c r="I29" s="4"/>
    </row>
    <row r="30" spans="1:9" hidden="1" x14ac:dyDescent="0.2">
      <c r="A30" s="4"/>
      <c r="B30" s="4"/>
      <c r="C30" s="4"/>
      <c r="D30" s="4"/>
      <c r="E30" s="4"/>
      <c r="F30" s="4"/>
      <c r="G30" s="4"/>
      <c r="H30" s="4"/>
      <c r="I30" s="4"/>
    </row>
    <row r="31" spans="1:9" hidden="1" x14ac:dyDescent="0.2">
      <c r="A31" s="4"/>
      <c r="B31" s="4"/>
      <c r="C31" s="4"/>
      <c r="D31" s="4"/>
      <c r="E31" s="4"/>
      <c r="F31" s="4"/>
      <c r="G31" s="4"/>
      <c r="H31" s="4"/>
      <c r="I31" s="4"/>
    </row>
    <row r="32" spans="1:9" hidden="1" x14ac:dyDescent="0.2">
      <c r="A32" s="4"/>
      <c r="B32" s="4"/>
      <c r="C32" s="4"/>
      <c r="D32" s="4"/>
      <c r="E32" s="4"/>
      <c r="F32" s="4"/>
      <c r="G32" s="4"/>
      <c r="H32" s="4"/>
      <c r="I32" s="4"/>
    </row>
    <row r="33" spans="1:9" hidden="1" x14ac:dyDescent="0.2">
      <c r="A33" s="4"/>
      <c r="B33" s="4"/>
      <c r="C33" s="4"/>
      <c r="D33" s="4"/>
      <c r="E33" s="4"/>
      <c r="F33" s="4"/>
      <c r="G33" s="4"/>
      <c r="H33" s="4"/>
      <c r="I33" s="4"/>
    </row>
    <row r="34" spans="1:9" hidden="1" x14ac:dyDescent="0.2">
      <c r="A34" s="4"/>
    </row>
    <row r="35" spans="1:9" hidden="1" x14ac:dyDescent="0.2"/>
    <row r="36" spans="1:9" hidden="1" x14ac:dyDescent="0.2"/>
    <row r="37" spans="1:9" x14ac:dyDescent="0.2"/>
    <row r="38" spans="1:9" x14ac:dyDescent="0.2"/>
    <row r="39" spans="1:9" x14ac:dyDescent="0.2"/>
  </sheetData>
  <sheetProtection selectLockedCells="1"/>
  <customSheetViews>
    <customSheetView guid="{52B24BAF-9FC4-4152-BF66-B032230D9FA7}" scale="120" showPageBreaks="1" showRowCol="0" printArea="1" hiddenRows="1" hiddenColumns="1" view="pageLayout">
      <selection activeCell="E13" sqref="E13"/>
      <pageMargins left="0.5" right="0.5" top="1" bottom="1" header="0.5" footer="0.5"/>
      <pageSetup orientation="portrait" r:id="rId1"/>
      <headerFooter alignWithMargins="0">
        <oddFooter>&amp;L&amp;"Times New Roman,Regular"&amp;8
Comptroller's Directive #1 2016&amp;C&amp;"Times New Roman,Regular"&amp;8&amp;A&amp;R&amp;"Times New Roman,Regular"&amp;8Page &amp;P of &amp;N</oddFooter>
      </headerFooter>
    </customSheetView>
    <customSheetView guid="{E7B2B986-78C1-42E5-8F48-89171648BA85}" scale="120" showPageBreaks="1" showRowCol="0" printArea="1" hiddenRows="1" hiddenColumns="1" view="pageLayout">
      <selection activeCell="E13" sqref="E13"/>
      <pageMargins left="0.5" right="0.5" top="1" bottom="1" header="0.5" footer="0.5"/>
      <pageSetup orientation="portrait" r:id="rId2"/>
      <headerFooter alignWithMargins="0">
        <oddFooter>&amp;L&amp;"Times New Roman,Regular"&amp;8
Comptroller's Directive #1 2016&amp;C&amp;"Times New Roman,Regular"&amp;8&amp;A&amp;R&amp;"Times New Roman,Regular"&amp;8Page &amp;P of &amp;N</oddFooter>
      </headerFooter>
    </customSheetView>
    <customSheetView guid="{6FB98A3E-7EBA-4E9F-A075-0F34D8C5F91F}" scale="120" showPageBreaks="1" showRowCol="0" printArea="1" hiddenRows="1" hiddenColumns="1" view="pageLayout">
      <selection activeCell="E13" sqref="E13"/>
      <pageMargins left="0.5" right="0.5" top="1" bottom="1" header="0.5" footer="0.5"/>
      <pageSetup orientation="portrait" r:id="rId3"/>
      <headerFooter alignWithMargins="0">
        <oddFooter>&amp;L&amp;"Times New Roman,Regular"&amp;8
Comptroller's Directive #1 2016&amp;C&amp;"Times New Roman,Regular"&amp;8&amp;A&amp;R&amp;"Times New Roman,Regular"&amp;8Page &amp;P of &amp;N</oddFooter>
      </headerFooter>
    </customSheetView>
  </customSheetViews>
  <mergeCells count="5">
    <mergeCell ref="A6:H6"/>
    <mergeCell ref="C1:F1"/>
    <mergeCell ref="A3:H3"/>
    <mergeCell ref="A4:H4"/>
    <mergeCell ref="A5:H5"/>
  </mergeCells>
  <phoneticPr fontId="27" type="noConversion"/>
  <pageMargins left="0.5" right="0.5" top="1" bottom="1" header="0.5" footer="0.5"/>
  <pageSetup orientation="portrait" r:id="rId4"/>
  <headerFooter alignWithMargins="0">
    <oddFooter>&amp;L&amp;"Times New Roman,Regular"&amp;8
Comptroller's Directive #1 2016&amp;C&amp;"Times New Roman,Regular"&amp;8&amp;A&amp;R&amp;"Times New Roman,Regular"&amp;8Page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cols>
    <col min="1" max="16384" width="9.140625" style="179"/>
  </cols>
  <sheetData/>
  <customSheetViews>
    <customSheetView guid="{52B24BAF-9FC4-4152-BF66-B032230D9FA7}" state="veryHidden">
      <pageMargins left="0.7" right="0.7" top="0.75" bottom="0.75" header="0.3" footer="0.3"/>
    </customSheetView>
    <customSheetView guid="{E7B2B986-78C1-42E5-8F48-89171648BA85}" state="veryHidden">
      <pageMargins left="0.7" right="0.7" top="0.75" bottom="0.75" header="0.3" footer="0.3"/>
    </customSheetView>
    <customSheetView guid="{6FB98A3E-7EBA-4E9F-A075-0F34D8C5F91F}" state="veryHidden">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81"/>
  <sheetViews>
    <sheetView showRowColHeaders="0" tabSelected="1" view="pageLayout" zoomScaleNormal="100" workbookViewId="0">
      <selection activeCell="D13" sqref="D13"/>
    </sheetView>
  </sheetViews>
  <sheetFormatPr defaultColWidth="0" defaultRowHeight="12.75" zeroHeight="1" x14ac:dyDescent="0.2"/>
  <cols>
    <col min="1" max="1" width="2.85546875" style="38" customWidth="1"/>
    <col min="2" max="2" width="4.5703125" style="43" customWidth="1"/>
    <col min="3" max="3" width="2.85546875" style="43" customWidth="1"/>
    <col min="4" max="4" width="57" style="38" customWidth="1"/>
    <col min="5" max="5" width="2.42578125" style="38" customWidth="1"/>
    <col min="6" max="6" width="4.85546875" style="43" customWidth="1"/>
    <col min="7" max="7" width="5.28515625" style="43" customWidth="1"/>
    <col min="8" max="8" width="10.28515625" style="44" customWidth="1"/>
    <col min="9" max="9" width="9.42578125" style="44" customWidth="1"/>
    <col min="10" max="10" width="2.85546875" style="38" customWidth="1"/>
    <col min="11" max="16384" width="9.140625" style="38" hidden="1"/>
  </cols>
  <sheetData>
    <row r="1" spans="1:10" ht="24.75" customHeight="1" x14ac:dyDescent="0.2">
      <c r="A1" s="45"/>
      <c r="B1" s="1"/>
      <c r="C1" s="26" t="s">
        <v>214</v>
      </c>
      <c r="D1" s="106"/>
      <c r="E1" s="1"/>
      <c r="F1" s="2"/>
      <c r="G1" s="2"/>
      <c r="H1" s="3"/>
      <c r="I1" s="25"/>
      <c r="J1" s="91" t="s">
        <v>202</v>
      </c>
    </row>
    <row r="2" spans="1:10" x14ac:dyDescent="0.2">
      <c r="A2" s="45"/>
      <c r="B2" s="1"/>
      <c r="C2" s="1"/>
      <c r="D2" s="1"/>
      <c r="E2" s="1"/>
      <c r="F2" s="2"/>
      <c r="G2" s="2"/>
      <c r="H2" s="3"/>
      <c r="I2" s="3"/>
      <c r="J2" s="91" t="s">
        <v>201</v>
      </c>
    </row>
    <row r="3" spans="1:10" x14ac:dyDescent="0.2">
      <c r="A3" s="45"/>
      <c r="B3" s="2"/>
      <c r="C3" s="2"/>
      <c r="D3" s="4"/>
      <c r="E3" s="4"/>
      <c r="F3" s="2"/>
      <c r="G3" s="2"/>
      <c r="H3" s="3"/>
      <c r="I3" s="3"/>
      <c r="J3" s="45"/>
    </row>
    <row r="4" spans="1:10" ht="16.5" x14ac:dyDescent="0.25">
      <c r="A4" s="45"/>
      <c r="B4" s="335" t="s">
        <v>215</v>
      </c>
      <c r="C4" s="335"/>
      <c r="D4" s="335"/>
      <c r="E4" s="335"/>
      <c r="F4" s="335"/>
      <c r="G4" s="335"/>
      <c r="H4" s="335"/>
      <c r="I4" s="335"/>
      <c r="J4" s="45"/>
    </row>
    <row r="5" spans="1:10" ht="16.5" x14ac:dyDescent="0.25">
      <c r="A5" s="45"/>
      <c r="B5" s="336" t="s">
        <v>709</v>
      </c>
      <c r="C5" s="336"/>
      <c r="D5" s="336"/>
      <c r="E5" s="336"/>
      <c r="F5" s="336"/>
      <c r="G5" s="336"/>
      <c r="H5" s="336"/>
      <c r="I5" s="336"/>
      <c r="J5" s="45"/>
    </row>
    <row r="6" spans="1:10" ht="16.5" x14ac:dyDescent="0.25">
      <c r="A6" s="45"/>
      <c r="B6" s="335" t="s">
        <v>544</v>
      </c>
      <c r="C6" s="335"/>
      <c r="D6" s="335"/>
      <c r="E6" s="335"/>
      <c r="F6" s="335"/>
      <c r="G6" s="335"/>
      <c r="H6" s="335"/>
      <c r="I6" s="335"/>
      <c r="J6" s="45"/>
    </row>
    <row r="7" spans="1:10" ht="16.5" x14ac:dyDescent="0.25">
      <c r="A7" s="45"/>
      <c r="B7" s="335" t="s">
        <v>545</v>
      </c>
      <c r="C7" s="335"/>
      <c r="D7" s="335"/>
      <c r="E7" s="335"/>
      <c r="F7" s="335"/>
      <c r="G7" s="335"/>
      <c r="H7" s="335"/>
      <c r="I7" s="335"/>
      <c r="J7" s="45"/>
    </row>
    <row r="8" spans="1:10" ht="24.95" customHeight="1" thickBot="1" x14ac:dyDescent="0.25">
      <c r="A8" s="45"/>
      <c r="B8" s="2"/>
      <c r="C8" s="2"/>
      <c r="D8" s="2"/>
      <c r="E8" s="2"/>
      <c r="F8" s="2"/>
      <c r="G8" s="2"/>
      <c r="H8" s="2"/>
      <c r="I8" s="2"/>
      <c r="J8" s="45"/>
    </row>
    <row r="9" spans="1:10" ht="12.75" customHeight="1" thickTop="1" x14ac:dyDescent="0.2">
      <c r="A9" s="45"/>
      <c r="B9" s="81"/>
      <c r="C9" s="214"/>
      <c r="D9" s="82"/>
      <c r="E9" s="77"/>
      <c r="F9" s="86" t="s">
        <v>131</v>
      </c>
      <c r="G9" s="83"/>
      <c r="H9" s="84"/>
      <c r="I9" s="85"/>
      <c r="J9" s="45"/>
    </row>
    <row r="10" spans="1:10" ht="31.5" customHeight="1" thickBot="1" x14ac:dyDescent="0.25">
      <c r="A10" s="45"/>
      <c r="B10" s="78"/>
      <c r="C10" s="215"/>
      <c r="D10" s="29"/>
      <c r="E10" s="30"/>
      <c r="F10" s="87" t="s">
        <v>451</v>
      </c>
      <c r="G10" s="87" t="s">
        <v>452</v>
      </c>
      <c r="H10" s="88" t="s">
        <v>453</v>
      </c>
      <c r="I10" s="89" t="s">
        <v>454</v>
      </c>
      <c r="J10" s="45"/>
    </row>
    <row r="11" spans="1:10" ht="31.5" customHeight="1" x14ac:dyDescent="0.2">
      <c r="A11" s="45"/>
      <c r="B11" s="27" t="s">
        <v>536</v>
      </c>
      <c r="C11" s="28"/>
      <c r="D11" s="316" t="s">
        <v>537</v>
      </c>
      <c r="E11" s="317"/>
      <c r="F11" s="33"/>
      <c r="G11" s="33"/>
      <c r="H11" s="34"/>
      <c r="I11" s="35"/>
      <c r="J11" s="45"/>
    </row>
    <row r="12" spans="1:10" s="37" customFormat="1" x14ac:dyDescent="0.2">
      <c r="A12" s="45"/>
      <c r="B12" s="5"/>
      <c r="C12" s="23"/>
      <c r="D12" s="318"/>
      <c r="E12" s="319"/>
      <c r="F12" s="12"/>
      <c r="G12" s="12"/>
      <c r="H12" s="13"/>
      <c r="I12" s="14"/>
      <c r="J12" s="45"/>
    </row>
    <row r="13" spans="1:10" s="37" customFormat="1" ht="140.25" x14ac:dyDescent="0.2">
      <c r="A13" s="45"/>
      <c r="B13" s="46"/>
      <c r="C13" s="47"/>
      <c r="D13" s="320" t="s">
        <v>745</v>
      </c>
      <c r="E13" s="321"/>
      <c r="F13" s="49"/>
      <c r="G13" s="49"/>
      <c r="H13" s="49"/>
      <c r="I13" s="50"/>
      <c r="J13" s="45"/>
    </row>
    <row r="14" spans="1:10" s="37" customFormat="1" ht="39.75" customHeight="1" thickBot="1" x14ac:dyDescent="0.25">
      <c r="A14" s="45"/>
      <c r="B14" s="9"/>
      <c r="C14" s="314"/>
      <c r="D14" s="322"/>
      <c r="E14" s="323"/>
      <c r="F14" s="20"/>
      <c r="G14" s="20"/>
      <c r="H14" s="21"/>
      <c r="I14" s="22"/>
      <c r="J14" s="45"/>
    </row>
    <row r="15" spans="1:10" s="37" customFormat="1" ht="38.25" x14ac:dyDescent="0.2">
      <c r="A15" s="45"/>
      <c r="B15" s="281" t="s">
        <v>366</v>
      </c>
      <c r="C15" s="272" t="s">
        <v>166</v>
      </c>
      <c r="D15" s="270" t="s">
        <v>531</v>
      </c>
      <c r="E15" s="315"/>
      <c r="F15" s="192"/>
      <c r="G15" s="192"/>
      <c r="H15" s="192"/>
      <c r="I15" s="192"/>
      <c r="J15" s="45"/>
    </row>
    <row r="16" spans="1:10" s="37" customFormat="1" ht="25.5" x14ac:dyDescent="0.2">
      <c r="A16" s="45"/>
      <c r="B16" s="281"/>
      <c r="C16" s="282" t="s">
        <v>167</v>
      </c>
      <c r="D16" s="199" t="s">
        <v>538</v>
      </c>
      <c r="E16" s="240"/>
      <c r="F16" s="192"/>
      <c r="G16" s="192"/>
      <c r="H16" s="192"/>
      <c r="I16" s="192"/>
      <c r="J16" s="45"/>
    </row>
    <row r="17" spans="1:10" s="37" customFormat="1" ht="38.25" x14ac:dyDescent="0.2">
      <c r="A17" s="45"/>
      <c r="B17" s="281"/>
      <c r="C17" s="282" t="s">
        <v>168</v>
      </c>
      <c r="D17" s="199" t="s">
        <v>539</v>
      </c>
      <c r="E17" s="240"/>
      <c r="F17" s="192"/>
      <c r="G17" s="192"/>
      <c r="H17" s="192"/>
      <c r="I17" s="192"/>
      <c r="J17" s="45"/>
    </row>
    <row r="18" spans="1:10" s="37" customFormat="1" ht="25.5" x14ac:dyDescent="0.2">
      <c r="A18" s="45"/>
      <c r="B18" s="281"/>
      <c r="C18" s="282" t="s">
        <v>550</v>
      </c>
      <c r="D18" s="199" t="s">
        <v>540</v>
      </c>
      <c r="E18" s="240"/>
      <c r="F18" s="192"/>
      <c r="G18" s="192"/>
      <c r="H18" s="192"/>
      <c r="I18" s="192"/>
      <c r="J18" s="45"/>
    </row>
    <row r="19" spans="1:10" s="37" customFormat="1" ht="25.5" x14ac:dyDescent="0.2">
      <c r="A19" s="45"/>
      <c r="B19" s="281" t="s">
        <v>367</v>
      </c>
      <c r="C19" s="285" t="s">
        <v>166</v>
      </c>
      <c r="D19" s="199" t="s">
        <v>322</v>
      </c>
      <c r="E19" s="239"/>
      <c r="F19" s="192"/>
      <c r="G19" s="192"/>
      <c r="H19" s="192"/>
      <c r="I19" s="192"/>
      <c r="J19" s="45"/>
    </row>
    <row r="20" spans="1:10" s="37" customFormat="1" ht="25.5" x14ac:dyDescent="0.2">
      <c r="A20" s="45"/>
      <c r="B20" s="281"/>
      <c r="C20" s="282" t="s">
        <v>167</v>
      </c>
      <c r="D20" s="199" t="s">
        <v>241</v>
      </c>
      <c r="E20" s="240"/>
      <c r="F20" s="192"/>
      <c r="G20" s="192"/>
      <c r="H20" s="192"/>
      <c r="I20" s="192"/>
      <c r="J20" s="45"/>
    </row>
    <row r="21" spans="1:10" s="37" customFormat="1" ht="25.5" x14ac:dyDescent="0.2">
      <c r="A21" s="45"/>
      <c r="B21" s="281"/>
      <c r="C21" s="282" t="s">
        <v>168</v>
      </c>
      <c r="D21" s="199" t="s">
        <v>4</v>
      </c>
      <c r="E21" s="240"/>
      <c r="F21" s="192"/>
      <c r="G21" s="192"/>
      <c r="H21" s="192"/>
      <c r="I21" s="192"/>
      <c r="J21" s="45"/>
    </row>
    <row r="22" spans="1:10" s="37" customFormat="1" ht="25.5" x14ac:dyDescent="0.2">
      <c r="A22" s="45"/>
      <c r="B22" s="281"/>
      <c r="C22" s="282" t="s">
        <v>550</v>
      </c>
      <c r="D22" s="199" t="s">
        <v>596</v>
      </c>
      <c r="E22" s="240"/>
      <c r="F22" s="192"/>
      <c r="G22" s="192"/>
      <c r="H22" s="192"/>
      <c r="I22" s="192"/>
      <c r="J22" s="45"/>
    </row>
    <row r="23" spans="1:10" s="37" customFormat="1" ht="25.5" x14ac:dyDescent="0.2">
      <c r="A23" s="45"/>
      <c r="B23" s="281"/>
      <c r="C23" s="282" t="s">
        <v>281</v>
      </c>
      <c r="D23" s="199" t="s">
        <v>795</v>
      </c>
      <c r="E23" s="240"/>
      <c r="F23" s="192"/>
      <c r="G23" s="192"/>
      <c r="H23" s="192"/>
      <c r="I23" s="192"/>
      <c r="J23" s="45"/>
    </row>
    <row r="24" spans="1:10" s="37" customFormat="1" ht="25.5" x14ac:dyDescent="0.2">
      <c r="A24" s="45"/>
      <c r="B24" s="281"/>
      <c r="C24" s="282" t="s">
        <v>282</v>
      </c>
      <c r="D24" s="199" t="s">
        <v>559</v>
      </c>
      <c r="E24" s="240"/>
      <c r="F24" s="192"/>
      <c r="G24" s="192"/>
      <c r="H24" s="192"/>
      <c r="I24" s="192"/>
      <c r="J24" s="45"/>
    </row>
    <row r="25" spans="1:10" s="37" customFormat="1" ht="25.5" x14ac:dyDescent="0.2">
      <c r="A25" s="45"/>
      <c r="B25" s="281"/>
      <c r="C25" s="282" t="s">
        <v>283</v>
      </c>
      <c r="D25" s="199" t="s">
        <v>6</v>
      </c>
      <c r="E25" s="240"/>
      <c r="F25" s="192"/>
      <c r="G25" s="192"/>
      <c r="H25" s="192"/>
      <c r="I25" s="192"/>
      <c r="J25" s="45"/>
    </row>
    <row r="26" spans="1:10" s="37" customFormat="1" ht="25.5" x14ac:dyDescent="0.2">
      <c r="A26" s="45"/>
      <c r="B26" s="281"/>
      <c r="C26" s="282" t="s">
        <v>284</v>
      </c>
      <c r="D26" s="199" t="s">
        <v>541</v>
      </c>
      <c r="E26" s="240"/>
      <c r="F26" s="192"/>
      <c r="G26" s="192"/>
      <c r="H26" s="192"/>
      <c r="I26" s="192"/>
      <c r="J26" s="45"/>
    </row>
    <row r="27" spans="1:10" s="37" customFormat="1" ht="25.5" x14ac:dyDescent="0.2">
      <c r="A27" s="45"/>
      <c r="B27" s="281"/>
      <c r="C27" s="282" t="s">
        <v>542</v>
      </c>
      <c r="D27" s="200" t="s">
        <v>746</v>
      </c>
      <c r="E27" s="240"/>
      <c r="F27" s="192"/>
      <c r="G27" s="192"/>
      <c r="H27" s="192"/>
      <c r="I27" s="192"/>
      <c r="J27" s="45"/>
    </row>
    <row r="28" spans="1:10" s="37" customFormat="1" ht="25.5" x14ac:dyDescent="0.2">
      <c r="A28" s="45"/>
      <c r="B28" s="281"/>
      <c r="C28" s="282" t="s">
        <v>472</v>
      </c>
      <c r="D28" s="200" t="s">
        <v>7</v>
      </c>
      <c r="E28" s="240"/>
      <c r="F28" s="192"/>
      <c r="G28" s="192"/>
      <c r="H28" s="192"/>
      <c r="I28" s="192"/>
      <c r="J28" s="45"/>
    </row>
    <row r="29" spans="1:10" s="37" customFormat="1" x14ac:dyDescent="0.2">
      <c r="A29" s="45"/>
      <c r="B29" s="281"/>
      <c r="C29" s="282" t="s">
        <v>473</v>
      </c>
      <c r="D29" s="199" t="s">
        <v>474</v>
      </c>
      <c r="E29" s="240"/>
      <c r="F29" s="192"/>
      <c r="G29" s="192"/>
      <c r="H29" s="192"/>
      <c r="I29" s="192"/>
      <c r="J29" s="45"/>
    </row>
    <row r="30" spans="1:10" s="37" customFormat="1" ht="25.5" x14ac:dyDescent="0.2">
      <c r="A30" s="45"/>
      <c r="B30" s="281"/>
      <c r="C30" s="282" t="s">
        <v>475</v>
      </c>
      <c r="D30" s="200" t="s">
        <v>796</v>
      </c>
      <c r="E30" s="240"/>
      <c r="F30" s="192"/>
      <c r="G30" s="192"/>
      <c r="H30" s="192"/>
      <c r="I30" s="192"/>
      <c r="J30" s="45"/>
    </row>
    <row r="31" spans="1:10" s="37" customFormat="1" ht="25.5" x14ac:dyDescent="0.2">
      <c r="A31" s="45"/>
      <c r="B31" s="281"/>
      <c r="C31" s="282" t="s">
        <v>476</v>
      </c>
      <c r="D31" s="199" t="s">
        <v>543</v>
      </c>
      <c r="E31" s="240"/>
      <c r="F31" s="192"/>
      <c r="G31" s="192"/>
      <c r="H31" s="192"/>
      <c r="I31" s="192"/>
      <c r="J31" s="45"/>
    </row>
    <row r="32" spans="1:10" s="37" customFormat="1" ht="25.5" x14ac:dyDescent="0.2">
      <c r="A32" s="45"/>
      <c r="B32" s="281"/>
      <c r="C32" s="282" t="s">
        <v>477</v>
      </c>
      <c r="D32" s="200" t="s">
        <v>178</v>
      </c>
      <c r="E32" s="240"/>
      <c r="F32" s="192"/>
      <c r="G32" s="192"/>
      <c r="H32" s="192"/>
      <c r="I32" s="192"/>
      <c r="J32" s="45"/>
    </row>
    <row r="33" spans="1:10" s="37" customFormat="1" ht="25.5" x14ac:dyDescent="0.2">
      <c r="A33" s="45"/>
      <c r="B33" s="281"/>
      <c r="C33" s="282" t="s">
        <v>478</v>
      </c>
      <c r="D33" s="200" t="s">
        <v>744</v>
      </c>
      <c r="E33" s="240"/>
      <c r="F33" s="192"/>
      <c r="G33" s="192"/>
      <c r="H33" s="192"/>
      <c r="I33" s="192"/>
      <c r="J33" s="45"/>
    </row>
    <row r="34" spans="1:10" s="37" customFormat="1" x14ac:dyDescent="0.2">
      <c r="A34" s="45"/>
      <c r="B34" s="281"/>
      <c r="C34" s="282" t="s">
        <v>479</v>
      </c>
      <c r="D34" s="199" t="s">
        <v>797</v>
      </c>
      <c r="E34" s="240"/>
      <c r="F34" s="192"/>
      <c r="G34" s="192"/>
      <c r="H34" s="192"/>
      <c r="I34" s="192"/>
      <c r="J34" s="45"/>
    </row>
    <row r="35" spans="1:10" s="37" customFormat="1" x14ac:dyDescent="0.2">
      <c r="A35" s="45"/>
      <c r="B35" s="281"/>
      <c r="C35" s="282" t="s">
        <v>480</v>
      </c>
      <c r="D35" s="199" t="s">
        <v>481</v>
      </c>
      <c r="E35" s="240"/>
      <c r="F35" s="192"/>
      <c r="G35" s="192"/>
      <c r="H35" s="192"/>
      <c r="I35" s="192"/>
      <c r="J35" s="45"/>
    </row>
    <row r="36" spans="1:10" s="37" customFormat="1" ht="25.5" x14ac:dyDescent="0.2">
      <c r="A36" s="45"/>
      <c r="B36" s="281"/>
      <c r="C36" s="282" t="s">
        <v>482</v>
      </c>
      <c r="D36" s="199" t="s">
        <v>483</v>
      </c>
      <c r="E36" s="240"/>
      <c r="F36" s="192"/>
      <c r="G36" s="192"/>
      <c r="H36" s="192"/>
      <c r="I36" s="192"/>
      <c r="J36" s="45"/>
    </row>
    <row r="37" spans="1:10" s="37" customFormat="1" ht="38.25" x14ac:dyDescent="0.2">
      <c r="A37" s="45"/>
      <c r="B37" s="281" t="s">
        <v>368</v>
      </c>
      <c r="C37" s="272" t="s">
        <v>166</v>
      </c>
      <c r="D37" s="199" t="s">
        <v>236</v>
      </c>
      <c r="E37" s="239"/>
      <c r="F37" s="192"/>
      <c r="G37" s="192"/>
      <c r="H37" s="192"/>
      <c r="I37" s="192"/>
      <c r="J37" s="45"/>
    </row>
    <row r="38" spans="1:10" s="37" customFormat="1" ht="25.5" x14ac:dyDescent="0.2">
      <c r="A38" s="45"/>
      <c r="B38" s="281"/>
      <c r="C38" s="282" t="s">
        <v>167</v>
      </c>
      <c r="D38" s="199" t="s">
        <v>237</v>
      </c>
      <c r="E38" s="240"/>
      <c r="F38" s="192"/>
      <c r="G38" s="192"/>
      <c r="H38" s="192"/>
      <c r="I38" s="192"/>
      <c r="J38" s="45"/>
    </row>
    <row r="39" spans="1:10" s="37" customFormat="1" ht="25.5" x14ac:dyDescent="0.2">
      <c r="A39" s="45"/>
      <c r="B39" s="281"/>
      <c r="C39" s="282" t="s">
        <v>168</v>
      </c>
      <c r="D39" s="200" t="s">
        <v>74</v>
      </c>
      <c r="E39" s="240"/>
      <c r="F39" s="192"/>
      <c r="G39" s="192"/>
      <c r="H39" s="192"/>
      <c r="I39" s="192"/>
      <c r="J39" s="45"/>
    </row>
    <row r="40" spans="1:10" s="37" customFormat="1" ht="25.5" x14ac:dyDescent="0.2">
      <c r="A40" s="45"/>
      <c r="B40" s="281"/>
      <c r="C40" s="282" t="s">
        <v>550</v>
      </c>
      <c r="D40" s="199" t="s">
        <v>216</v>
      </c>
      <c r="E40" s="241"/>
      <c r="F40" s="192"/>
      <c r="G40" s="192"/>
      <c r="H40" s="192"/>
      <c r="I40" s="192"/>
      <c r="J40" s="45"/>
    </row>
    <row r="41" spans="1:10" s="37" customFormat="1" x14ac:dyDescent="0.2">
      <c r="A41" s="45"/>
      <c r="B41" s="281"/>
      <c r="C41" s="282" t="s">
        <v>281</v>
      </c>
      <c r="D41" s="269" t="s">
        <v>743</v>
      </c>
      <c r="E41" s="241"/>
      <c r="F41" s="192"/>
      <c r="G41" s="192"/>
      <c r="H41" s="192"/>
      <c r="I41" s="192"/>
      <c r="J41" s="45"/>
    </row>
    <row r="42" spans="1:10" s="37" customFormat="1" ht="38.25" x14ac:dyDescent="0.2">
      <c r="A42" s="45"/>
      <c r="B42" s="271">
        <v>4</v>
      </c>
      <c r="C42" s="272" t="s">
        <v>166</v>
      </c>
      <c r="D42" s="199" t="s">
        <v>662</v>
      </c>
      <c r="E42" s="242"/>
      <c r="F42" s="208"/>
      <c r="G42" s="208"/>
      <c r="H42" s="207"/>
      <c r="I42" s="208"/>
      <c r="J42" s="45"/>
    </row>
    <row r="43" spans="1:10" s="37" customFormat="1" ht="38.25" x14ac:dyDescent="0.2">
      <c r="A43" s="45"/>
      <c r="B43" s="281"/>
      <c r="C43" s="282" t="s">
        <v>167</v>
      </c>
      <c r="D43" s="199" t="s">
        <v>663</v>
      </c>
      <c r="E43" s="242"/>
      <c r="F43" s="208"/>
      <c r="G43" s="208"/>
      <c r="H43" s="207"/>
      <c r="I43" s="208"/>
      <c r="J43" s="45"/>
    </row>
    <row r="44" spans="1:10" s="39" customFormat="1" ht="26.25" thickBot="1" x14ac:dyDescent="0.25">
      <c r="A44" s="51"/>
      <c r="B44" s="283"/>
      <c r="C44" s="284" t="s">
        <v>168</v>
      </c>
      <c r="D44" s="243" t="s">
        <v>649</v>
      </c>
      <c r="E44" s="244"/>
      <c r="F44" s="209"/>
      <c r="G44" s="209"/>
      <c r="H44" s="210"/>
      <c r="I44" s="209"/>
      <c r="J44" s="51"/>
    </row>
    <row r="45" spans="1:10" s="39" customFormat="1" ht="13.5" thickTop="1" x14ac:dyDescent="0.2">
      <c r="A45" s="51"/>
      <c r="B45" s="71"/>
      <c r="C45" s="47"/>
      <c r="D45" s="47"/>
      <c r="E45" s="6"/>
      <c r="F45" s="72"/>
      <c r="G45" s="72"/>
      <c r="H45" s="183"/>
      <c r="I45" s="72"/>
      <c r="J45" s="51"/>
    </row>
    <row r="46" spans="1:10" s="39" customFormat="1" ht="15.75" x14ac:dyDescent="0.25">
      <c r="A46" s="51"/>
      <c r="B46" s="76">
        <f>IF(SUM(F46:I46)=0,0,30-SUM(F46:I46))</f>
        <v>0</v>
      </c>
      <c r="C46" s="167">
        <f>IF(SUM(F46:I46)=0,0,30-SUM(F46:I46))</f>
        <v>0</v>
      </c>
      <c r="D46" s="90"/>
      <c r="E46" s="73" t="s">
        <v>505</v>
      </c>
      <c r="F46" s="28">
        <f>COUNTA(F15:F44)</f>
        <v>0</v>
      </c>
      <c r="G46" s="28">
        <f>COUNTA(G15:G44)</f>
        <v>0</v>
      </c>
      <c r="H46" s="28">
        <f>COUNTA(H15:H44)</f>
        <v>0</v>
      </c>
      <c r="I46" s="28">
        <f>COUNTA(I15:I44)</f>
        <v>0</v>
      </c>
      <c r="J46" s="51"/>
    </row>
    <row r="47" spans="1:10" s="37" customFormat="1" ht="24.75" customHeight="1" x14ac:dyDescent="0.2">
      <c r="A47" s="45"/>
      <c r="B47" s="2"/>
      <c r="C47" s="2"/>
      <c r="D47" s="4"/>
      <c r="E47" s="4"/>
      <c r="F47" s="2"/>
      <c r="G47" s="2"/>
      <c r="H47" s="3"/>
      <c r="I47" s="3"/>
      <c r="J47" s="45"/>
    </row>
    <row r="48" spans="1:10"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x14ac:dyDescent="0.2"/>
    <row r="80" x14ac:dyDescent="0.2"/>
    <row r="81" x14ac:dyDescent="0.2"/>
  </sheetData>
  <sheetProtection selectLockedCells="1"/>
  <customSheetViews>
    <customSheetView guid="{52B24BAF-9FC4-4152-BF66-B032230D9FA7}" showPageBreaks="1" showRowCol="0" printArea="1" hiddenRows="1" hiddenColumns="1" view="pageLayout">
      <selection activeCell="D13" sqref="D13"/>
      <pageMargins left="0.75" right="0.75" top="0.75" bottom="1" header="0.5" footer="0.5"/>
      <pageSetup scale="88" orientation="portrait" horizontalDpi="4294967294" r:id="rId1"/>
      <headerFooter alignWithMargins="0">
        <oddFooter>&amp;L&amp;"Times New Roman,Regular"&amp;8Comptroller's Directive #1 2016&amp;C&amp;"Times New Roman,Regular"&amp;8Part &amp;A&amp;R&amp;"Times New Roman,Regular"&amp;8Page &amp;P of &amp;N</oddFooter>
      </headerFooter>
    </customSheetView>
    <customSheetView guid="{E7B2B986-78C1-42E5-8F48-89171648BA85}" showPageBreaks="1" showRowCol="0" printArea="1" hiddenRows="1" hiddenColumns="1" view="pageLayout" topLeftCell="A40">
      <selection activeCell="F46" sqref="F46"/>
      <pageMargins left="0.75" right="0.75" top="0.75" bottom="1" header="0.5" footer="0.5"/>
      <pageSetup scale="88" orientation="portrait" horizontalDpi="4294967294" r:id="rId2"/>
      <headerFooter alignWithMargins="0">
        <oddFooter>&amp;L&amp;"Times New Roman,Regular"&amp;8Comptroller's Directive #1 2016&amp;C&amp;"Times New Roman,Regular"&amp;8Part &amp;A&amp;R&amp;"Times New Roman,Regular"&amp;8Page &amp;P of &amp;N</oddFooter>
      </headerFooter>
    </customSheetView>
    <customSheetView guid="{6FB98A3E-7EBA-4E9F-A075-0F34D8C5F91F}" showPageBreaks="1" showRowCol="0" printArea="1" hiddenRows="1" hiddenColumns="1" view="pageLayout" topLeftCell="A40">
      <selection activeCell="F46" sqref="F46"/>
      <pageMargins left="0.75" right="0.75" top="0.75" bottom="1" header="0.5" footer="0.5"/>
      <pageSetup scale="88" orientation="portrait" horizontalDpi="4294967294" r:id="rId3"/>
      <headerFooter alignWithMargins="0">
        <oddFooter>&amp;L&amp;"Times New Roman,Regular"&amp;8Comptroller's Directive #1 2016&amp;C&amp;"Times New Roman,Regular"&amp;8Part &amp;A&amp;R&amp;"Times New Roman,Regular"&amp;8Page &amp;P of &amp;N</oddFooter>
      </headerFooter>
    </customSheetView>
  </customSheetViews>
  <mergeCells count="4">
    <mergeCell ref="B6:I6"/>
    <mergeCell ref="B7:I7"/>
    <mergeCell ref="B4:I4"/>
    <mergeCell ref="B5:I5"/>
  </mergeCells>
  <phoneticPr fontId="27" type="noConversion"/>
  <dataValidations count="1">
    <dataValidation type="list" showDropDown="1" showInputMessage="1" showErrorMessage="1" errorTitle="Incorrect entry" error="Enter &quot;X&quot; to indicate answer." sqref="F15:I44">
      <formula1>$J$1:$J$2</formula1>
    </dataValidation>
  </dataValidations>
  <pageMargins left="0.75" right="0.75" top="0.75" bottom="1" header="0.5" footer="0.5"/>
  <pageSetup scale="88" orientation="portrait" horizontalDpi="4294967294" r:id="rId4"/>
  <headerFooter alignWithMargins="0">
    <oddFooter>&amp;L&amp;"Times New Roman,Regular"&amp;8Comptroller's Directive #1 2016&amp;C&amp;"Times New Roman,Regular"&amp;8Part &amp;A&amp;R&amp;"Times New Roman,Regular"&amp;8Page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78"/>
  <sheetViews>
    <sheetView showRowColHeaders="0" view="pageLayout" topLeftCell="A12" zoomScaleNormal="100" workbookViewId="0">
      <selection activeCell="D12" sqref="D12:D27"/>
    </sheetView>
  </sheetViews>
  <sheetFormatPr defaultColWidth="0" defaultRowHeight="12.75" zeroHeight="1" x14ac:dyDescent="0.2"/>
  <cols>
    <col min="1" max="1" width="2.85546875" style="38" customWidth="1"/>
    <col min="2" max="2" width="4.5703125" style="43" customWidth="1"/>
    <col min="3" max="3" width="2.85546875" style="43" customWidth="1"/>
    <col min="4" max="4" width="57" style="38" customWidth="1"/>
    <col min="5" max="5" width="2.42578125" style="38" customWidth="1"/>
    <col min="6" max="6" width="4.85546875" style="43" customWidth="1"/>
    <col min="7" max="7" width="5.28515625" style="43" customWidth="1"/>
    <col min="8" max="8" width="10.28515625" style="44" customWidth="1"/>
    <col min="9" max="9" width="9.42578125" style="44" customWidth="1"/>
    <col min="10" max="10" width="2.85546875" style="38" customWidth="1"/>
    <col min="11" max="16384" width="9.140625" style="38" hidden="1"/>
  </cols>
  <sheetData>
    <row r="1" spans="1:10" s="37" customFormat="1" ht="24.75" customHeight="1" x14ac:dyDescent="0.2">
      <c r="A1" s="45"/>
      <c r="B1" s="1"/>
      <c r="C1" s="26" t="s">
        <v>214</v>
      </c>
      <c r="D1" s="106"/>
      <c r="E1" s="1"/>
      <c r="F1" s="2"/>
      <c r="G1" s="2"/>
      <c r="H1" s="3"/>
      <c r="I1" s="25"/>
      <c r="J1" s="91" t="s">
        <v>202</v>
      </c>
    </row>
    <row r="2" spans="1:10" s="37" customFormat="1" x14ac:dyDescent="0.2">
      <c r="A2" s="45"/>
      <c r="B2" s="1"/>
      <c r="C2" s="1"/>
      <c r="D2" s="1"/>
      <c r="E2" s="1"/>
      <c r="F2" s="2"/>
      <c r="G2" s="2"/>
      <c r="H2" s="3"/>
      <c r="I2" s="3"/>
      <c r="J2" s="91" t="s">
        <v>201</v>
      </c>
    </row>
    <row r="3" spans="1:10" s="37" customFormat="1" x14ac:dyDescent="0.2">
      <c r="A3" s="45"/>
      <c r="B3" s="2"/>
      <c r="C3" s="2"/>
      <c r="D3" s="4"/>
      <c r="E3" s="4"/>
      <c r="F3" s="2"/>
      <c r="G3" s="2"/>
      <c r="H3" s="3"/>
      <c r="I3" s="3"/>
      <c r="J3" s="45"/>
    </row>
    <row r="4" spans="1:10" s="37" customFormat="1" ht="16.5" x14ac:dyDescent="0.25">
      <c r="A4" s="45"/>
      <c r="B4" s="335" t="s">
        <v>215</v>
      </c>
      <c r="C4" s="335"/>
      <c r="D4" s="335"/>
      <c r="E4" s="335"/>
      <c r="F4" s="335"/>
      <c r="G4" s="335"/>
      <c r="H4" s="335"/>
      <c r="I4" s="335"/>
      <c r="J4" s="45"/>
    </row>
    <row r="5" spans="1:10" s="37" customFormat="1" ht="16.5" x14ac:dyDescent="0.25">
      <c r="A5" s="45"/>
      <c r="B5" s="336" t="s">
        <v>708</v>
      </c>
      <c r="C5" s="336"/>
      <c r="D5" s="336"/>
      <c r="E5" s="336"/>
      <c r="F5" s="336"/>
      <c r="G5" s="336"/>
      <c r="H5" s="336"/>
      <c r="I5" s="336"/>
      <c r="J5" s="45"/>
    </row>
    <row r="6" spans="1:10" s="37" customFormat="1" ht="16.5" x14ac:dyDescent="0.25">
      <c r="A6" s="45"/>
      <c r="B6" s="335" t="s">
        <v>544</v>
      </c>
      <c r="C6" s="335"/>
      <c r="D6" s="335"/>
      <c r="E6" s="335"/>
      <c r="F6" s="335"/>
      <c r="G6" s="335"/>
      <c r="H6" s="335"/>
      <c r="I6" s="335"/>
      <c r="J6" s="45"/>
    </row>
    <row r="7" spans="1:10" s="37" customFormat="1" ht="16.5" x14ac:dyDescent="0.25">
      <c r="A7" s="45"/>
      <c r="B7" s="335" t="s">
        <v>545</v>
      </c>
      <c r="C7" s="335"/>
      <c r="D7" s="335"/>
      <c r="E7" s="335"/>
      <c r="F7" s="335"/>
      <c r="G7" s="335"/>
      <c r="H7" s="335"/>
      <c r="I7" s="335"/>
      <c r="J7" s="45"/>
    </row>
    <row r="8" spans="1:10" s="37" customFormat="1" ht="24.95" customHeight="1" thickBot="1" x14ac:dyDescent="0.25">
      <c r="A8" s="45"/>
      <c r="B8" s="2"/>
      <c r="C8" s="2"/>
      <c r="D8" s="2"/>
      <c r="E8" s="2"/>
      <c r="F8" s="2"/>
      <c r="G8" s="2"/>
      <c r="H8" s="2"/>
      <c r="I8" s="2"/>
      <c r="J8" s="45"/>
    </row>
    <row r="9" spans="1:10" s="37" customFormat="1" ht="12.75" customHeight="1" thickTop="1" x14ac:dyDescent="0.2">
      <c r="A9" s="45"/>
      <c r="B9" s="81"/>
      <c r="C9" s="214"/>
      <c r="D9" s="82"/>
      <c r="E9" s="77"/>
      <c r="F9" s="86" t="s">
        <v>131</v>
      </c>
      <c r="G9" s="83"/>
      <c r="H9" s="84"/>
      <c r="I9" s="85"/>
      <c r="J9" s="45"/>
    </row>
    <row r="10" spans="1:10" s="37" customFormat="1" ht="31.5" customHeight="1" thickBot="1" x14ac:dyDescent="0.25">
      <c r="A10" s="45"/>
      <c r="B10" s="78"/>
      <c r="C10" s="215"/>
      <c r="D10" s="79"/>
      <c r="E10" s="80"/>
      <c r="F10" s="87" t="s">
        <v>451</v>
      </c>
      <c r="G10" s="87" t="s">
        <v>452</v>
      </c>
      <c r="H10" s="88" t="s">
        <v>453</v>
      </c>
      <c r="I10" s="89" t="s">
        <v>454</v>
      </c>
      <c r="J10" s="45"/>
    </row>
    <row r="11" spans="1:10" ht="31.5" customHeight="1" x14ac:dyDescent="0.2">
      <c r="A11" s="45"/>
      <c r="B11" s="27" t="s">
        <v>447</v>
      </c>
      <c r="C11" s="216"/>
      <c r="D11" s="29" t="s">
        <v>448</v>
      </c>
      <c r="E11" s="30"/>
      <c r="F11" s="32"/>
      <c r="G11" s="33"/>
      <c r="H11" s="34"/>
      <c r="I11" s="35"/>
      <c r="J11" s="45"/>
    </row>
    <row r="12" spans="1:10" s="37" customFormat="1" x14ac:dyDescent="0.2">
      <c r="A12" s="45"/>
      <c r="B12" s="5"/>
      <c r="C12" s="217"/>
      <c r="D12" s="6"/>
      <c r="E12" s="6"/>
      <c r="F12" s="11"/>
      <c r="G12" s="12"/>
      <c r="H12" s="13"/>
      <c r="I12" s="14"/>
      <c r="J12" s="45"/>
    </row>
    <row r="13" spans="1:10" s="37" customFormat="1" ht="127.5" x14ac:dyDescent="0.2">
      <c r="A13" s="45"/>
      <c r="B13" s="46"/>
      <c r="C13" s="133"/>
      <c r="D13" s="135" t="s">
        <v>798</v>
      </c>
      <c r="E13" s="47"/>
      <c r="F13" s="48"/>
      <c r="G13" s="49"/>
      <c r="H13" s="49"/>
      <c r="I13" s="50"/>
      <c r="J13" s="45"/>
    </row>
    <row r="14" spans="1:10" s="37" customFormat="1" ht="39.75" customHeight="1" x14ac:dyDescent="0.2">
      <c r="A14" s="45"/>
      <c r="B14" s="9"/>
      <c r="C14" s="219"/>
      <c r="D14" s="10"/>
      <c r="E14" s="10"/>
      <c r="F14" s="19"/>
      <c r="G14" s="20"/>
      <c r="H14" s="21"/>
      <c r="I14" s="22"/>
      <c r="J14" s="45"/>
    </row>
    <row r="15" spans="1:10" s="39" customFormat="1" ht="38.25" customHeight="1" x14ac:dyDescent="0.2">
      <c r="A15" s="51"/>
      <c r="B15" s="281" t="s">
        <v>366</v>
      </c>
      <c r="C15" s="282"/>
      <c r="D15" s="199" t="s">
        <v>75</v>
      </c>
      <c r="E15" s="201"/>
      <c r="F15" s="192"/>
      <c r="G15" s="192"/>
      <c r="H15" s="192"/>
      <c r="I15" s="192"/>
      <c r="J15" s="51"/>
    </row>
    <row r="16" spans="1:10" s="39" customFormat="1" x14ac:dyDescent="0.2">
      <c r="A16" s="51"/>
      <c r="B16" s="281" t="s">
        <v>367</v>
      </c>
      <c r="C16" s="282"/>
      <c r="D16" s="199" t="s">
        <v>599</v>
      </c>
      <c r="E16" s="201"/>
      <c r="F16" s="192"/>
      <c r="G16" s="192"/>
      <c r="H16" s="192"/>
      <c r="I16" s="192"/>
      <c r="J16" s="51"/>
    </row>
    <row r="17" spans="1:10" s="39" customFormat="1" x14ac:dyDescent="0.2">
      <c r="A17" s="51"/>
      <c r="B17" s="281" t="s">
        <v>368</v>
      </c>
      <c r="C17" s="282"/>
      <c r="D17" s="199" t="s">
        <v>449</v>
      </c>
      <c r="E17" s="201"/>
      <c r="F17" s="192"/>
      <c r="G17" s="192"/>
      <c r="H17" s="192"/>
      <c r="I17" s="192"/>
      <c r="J17" s="51"/>
    </row>
    <row r="18" spans="1:10" s="39" customFormat="1" ht="38.25" x14ac:dyDescent="0.2">
      <c r="A18" s="51"/>
      <c r="B18" s="286" t="s">
        <v>153</v>
      </c>
      <c r="C18" s="226"/>
      <c r="D18" s="200" t="s">
        <v>183</v>
      </c>
      <c r="E18" s="201"/>
      <c r="F18" s="192"/>
      <c r="G18" s="192"/>
      <c r="H18" s="192"/>
      <c r="I18" s="192"/>
      <c r="J18" s="51"/>
    </row>
    <row r="19" spans="1:10" s="39" customFormat="1" ht="25.5" x14ac:dyDescent="0.2">
      <c r="A19" s="51"/>
      <c r="B19" s="281" t="s">
        <v>154</v>
      </c>
      <c r="C19" s="282"/>
      <c r="D19" s="199" t="s">
        <v>465</v>
      </c>
      <c r="E19" s="201"/>
      <c r="F19" s="192"/>
      <c r="G19" s="192"/>
      <c r="H19" s="192"/>
      <c r="I19" s="192"/>
      <c r="J19" s="51"/>
    </row>
    <row r="20" spans="1:10" s="39" customFormat="1" x14ac:dyDescent="0.2">
      <c r="A20" s="51"/>
      <c r="B20" s="281" t="s">
        <v>155</v>
      </c>
      <c r="C20" s="282"/>
      <c r="D20" s="199" t="s">
        <v>271</v>
      </c>
      <c r="E20" s="201"/>
      <c r="F20" s="192"/>
      <c r="G20" s="192"/>
      <c r="H20" s="192"/>
      <c r="I20" s="192"/>
      <c r="J20" s="51"/>
    </row>
    <row r="21" spans="1:10" s="39" customFormat="1" ht="25.5" x14ac:dyDescent="0.2">
      <c r="A21" s="51"/>
      <c r="B21" s="281" t="s">
        <v>156</v>
      </c>
      <c r="C21" s="282"/>
      <c r="D21" s="199" t="s">
        <v>799</v>
      </c>
      <c r="E21" s="201"/>
      <c r="F21" s="192"/>
      <c r="G21" s="192"/>
      <c r="H21" s="192"/>
      <c r="I21" s="192"/>
      <c r="J21" s="51"/>
    </row>
    <row r="22" spans="1:10" s="39" customFormat="1" ht="38.25" x14ac:dyDescent="0.2">
      <c r="A22" s="51"/>
      <c r="B22" s="281" t="s">
        <v>157</v>
      </c>
      <c r="C22" s="282"/>
      <c r="D22" s="199" t="s">
        <v>800</v>
      </c>
      <c r="E22" s="201"/>
      <c r="F22" s="192"/>
      <c r="G22" s="192"/>
      <c r="H22" s="192"/>
      <c r="I22" s="192"/>
      <c r="J22" s="51"/>
    </row>
    <row r="23" spans="1:10" s="39" customFormat="1" ht="25.5" x14ac:dyDescent="0.2">
      <c r="A23" s="51"/>
      <c r="B23" s="281" t="s">
        <v>158</v>
      </c>
      <c r="C23" s="282"/>
      <c r="D23" s="199" t="s">
        <v>801</v>
      </c>
      <c r="E23" s="201"/>
      <c r="F23" s="192"/>
      <c r="G23" s="192"/>
      <c r="H23" s="192"/>
      <c r="I23" s="192"/>
      <c r="J23" s="51"/>
    </row>
    <row r="24" spans="1:10" s="39" customFormat="1" x14ac:dyDescent="0.2">
      <c r="A24" s="51"/>
      <c r="B24" s="281" t="s">
        <v>159</v>
      </c>
      <c r="C24" s="282"/>
      <c r="D24" s="199" t="s">
        <v>272</v>
      </c>
      <c r="E24" s="201"/>
      <c r="F24" s="192"/>
      <c r="G24" s="192"/>
      <c r="H24" s="192"/>
      <c r="I24" s="192"/>
      <c r="J24" s="51"/>
    </row>
    <row r="25" spans="1:10" s="39" customFormat="1" ht="25.5" x14ac:dyDescent="0.2">
      <c r="A25" s="51"/>
      <c r="B25" s="281" t="s">
        <v>160</v>
      </c>
      <c r="C25" s="282"/>
      <c r="D25" s="199" t="s">
        <v>600</v>
      </c>
      <c r="E25" s="201"/>
      <c r="F25" s="192"/>
      <c r="G25" s="192"/>
      <c r="H25" s="192"/>
      <c r="I25" s="192"/>
      <c r="J25" s="51"/>
    </row>
    <row r="26" spans="1:10" s="40" customFormat="1" ht="25.5" x14ac:dyDescent="0.2">
      <c r="A26" s="51"/>
      <c r="B26" s="281" t="s">
        <v>161</v>
      </c>
      <c r="C26" s="282"/>
      <c r="D26" s="199" t="s">
        <v>200</v>
      </c>
      <c r="E26" s="201"/>
      <c r="F26" s="192"/>
      <c r="G26" s="192"/>
      <c r="H26" s="192"/>
      <c r="I26" s="192"/>
      <c r="J26" s="51"/>
    </row>
    <row r="27" spans="1:10" s="40" customFormat="1" x14ac:dyDescent="0.2">
      <c r="A27" s="51"/>
      <c r="B27" s="281" t="s">
        <v>162</v>
      </c>
      <c r="C27" s="282"/>
      <c r="D27" s="199" t="s">
        <v>278</v>
      </c>
      <c r="E27" s="201"/>
      <c r="F27" s="192"/>
      <c r="G27" s="192"/>
      <c r="H27" s="192"/>
      <c r="I27" s="192"/>
      <c r="J27" s="51"/>
    </row>
    <row r="28" spans="1:10" s="40" customFormat="1" ht="13.5" thickBot="1" x14ac:dyDescent="0.25">
      <c r="A28" s="51"/>
      <c r="B28" s="283" t="s">
        <v>163</v>
      </c>
      <c r="C28" s="284"/>
      <c r="D28" s="243" t="s">
        <v>273</v>
      </c>
      <c r="E28" s="245"/>
      <c r="F28" s="193"/>
      <c r="G28" s="193"/>
      <c r="H28" s="193"/>
      <c r="I28" s="193"/>
      <c r="J28" s="51"/>
    </row>
    <row r="29" spans="1:10" s="40" customFormat="1" ht="13.5" thickTop="1" x14ac:dyDescent="0.2">
      <c r="A29" s="51"/>
      <c r="B29" s="71"/>
      <c r="C29" s="47"/>
      <c r="D29" s="47"/>
      <c r="E29" s="6"/>
      <c r="F29" s="92"/>
      <c r="G29" s="92"/>
      <c r="H29" s="92"/>
      <c r="I29" s="92"/>
      <c r="J29" s="51"/>
    </row>
    <row r="30" spans="1:10" s="40" customFormat="1" ht="15.75" x14ac:dyDescent="0.25">
      <c r="A30" s="51"/>
      <c r="B30" s="76">
        <f>IF(SUM(F30:I30)=0,0,14-SUM(F30:I30))</f>
        <v>0</v>
      </c>
      <c r="C30" s="75" t="str">
        <f>IF(B30=0,"",IF(B30&lt;0," CHECK FOR MULTIPLE ANSWERS TO QUESTIONS!",IF(B30=1," QUESTION REMAINS UNANSWERED"," QUESTIONS REMAIN UNANSWERED")))</f>
        <v/>
      </c>
      <c r="D30" s="90"/>
      <c r="E30" s="73" t="s">
        <v>505</v>
      </c>
      <c r="F30" s="28">
        <f>COUNTA(F15:F28)</f>
        <v>0</v>
      </c>
      <c r="G30" s="28">
        <f>COUNTA(G15:G28)</f>
        <v>0</v>
      </c>
      <c r="H30" s="28">
        <f>COUNTA(H15:H28)</f>
        <v>0</v>
      </c>
      <c r="I30" s="28">
        <f>COUNTA(I15:I28)</f>
        <v>0</v>
      </c>
      <c r="J30" s="51"/>
    </row>
    <row r="31" spans="1:10" s="37" customFormat="1" ht="24.75" customHeight="1" x14ac:dyDescent="0.2">
      <c r="A31" s="45"/>
      <c r="B31" s="2"/>
      <c r="C31" s="2"/>
      <c r="D31" s="4"/>
      <c r="E31" s="4"/>
      <c r="F31" s="2"/>
      <c r="G31" s="2"/>
      <c r="H31" s="3"/>
      <c r="I31" s="3"/>
      <c r="J31" s="45"/>
    </row>
    <row r="32" spans="1:10"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sheetData>
  <sheetProtection selectLockedCells="1"/>
  <customSheetViews>
    <customSheetView guid="{52B24BAF-9FC4-4152-BF66-B032230D9FA7}" showPageBreaks="1" showRowCol="0" printArea="1" hiddenRows="1" hiddenColumns="1" view="pageLayout" topLeftCell="A12">
      <selection activeCell="D12" sqref="D12:D27"/>
      <pageMargins left="0.75" right="0.75" top="0.75" bottom="1" header="0.5" footer="0.5"/>
      <pageSetup scale="88" orientation="portrait" horizontalDpi="4294967294" r:id="rId1"/>
      <headerFooter alignWithMargins="0">
        <oddFooter>&amp;L&amp;"Times New Roman,Regular"&amp;8Comptroller's Directive #1 2016&amp;C&amp;"Times New Roman,Regular"&amp;8Part &amp;A&amp;R&amp;"Times New Roman,Regular"&amp;8Page &amp;P of &amp;N</oddFooter>
      </headerFooter>
    </customSheetView>
    <customSheetView guid="{E7B2B986-78C1-42E5-8F48-89171648BA85}" showPageBreaks="1" showRowCol="0" printArea="1" hiddenRows="1" hiddenColumns="1" view="pageLayout" topLeftCell="A17">
      <selection activeCell="F30" sqref="F30"/>
      <pageMargins left="0.75" right="0.75" top="0.75" bottom="1" header="0.5" footer="0.5"/>
      <pageSetup scale="88" orientation="portrait" horizontalDpi="4294967294" r:id="rId2"/>
      <headerFooter alignWithMargins="0">
        <oddFooter>&amp;L&amp;"Times New Roman,Regular"&amp;8Comptroller's Directive #1 2016&amp;C&amp;"Times New Roman,Regular"&amp;8Part &amp;A&amp;R&amp;"Times New Roman,Regular"&amp;8Page &amp;P of &amp;N</oddFooter>
      </headerFooter>
    </customSheetView>
    <customSheetView guid="{6FB98A3E-7EBA-4E9F-A075-0F34D8C5F91F}" showPageBreaks="1" showRowCol="0" printArea="1" hiddenRows="1" hiddenColumns="1" view="pageLayout" topLeftCell="A17">
      <selection activeCell="F30" sqref="F30"/>
      <pageMargins left="0.75" right="0.75" top="0.75" bottom="1" header="0.5" footer="0.5"/>
      <pageSetup scale="88" orientation="portrait" horizontalDpi="4294967294" r:id="rId3"/>
      <headerFooter alignWithMargins="0">
        <oddFooter>&amp;L&amp;"Times New Roman,Regular"&amp;8Comptroller's Directive #1 2016&amp;C&amp;"Times New Roman,Regular"&amp;8Part &amp;A&amp;R&amp;"Times New Roman,Regular"&amp;8Page &amp;P of &amp;N</oddFooter>
      </headerFooter>
    </customSheetView>
  </customSheetViews>
  <mergeCells count="4">
    <mergeCell ref="B6:I6"/>
    <mergeCell ref="B7:I7"/>
    <mergeCell ref="B4:I4"/>
    <mergeCell ref="B5:I5"/>
  </mergeCells>
  <phoneticPr fontId="27" type="noConversion"/>
  <dataValidations count="1">
    <dataValidation type="list" showDropDown="1" showInputMessage="1" showErrorMessage="1" errorTitle="Incorrect entry" error="Enter &quot;X&quot; to indicate answer." sqref="F15:I29">
      <formula1>$J$1:$J$2</formula1>
    </dataValidation>
  </dataValidations>
  <pageMargins left="0.75" right="0.75" top="0.75" bottom="1" header="0.5" footer="0.5"/>
  <pageSetup scale="88" orientation="portrait" horizontalDpi="4294967294" r:id="rId4"/>
  <headerFooter alignWithMargins="0">
    <oddFooter>&amp;L&amp;"Times New Roman,Regular"&amp;8Comptroller's Directive #1 2016&amp;C&amp;"Times New Roman,Regular"&amp;8Part &amp;A&amp;R&amp;"Times New Roman,Regular"&amp;8Page &amp;P of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J74"/>
  <sheetViews>
    <sheetView showRowColHeaders="0" view="pageLayout" topLeftCell="A1048576" zoomScaleNormal="100" workbookViewId="0">
      <selection activeCell="D15" sqref="D15:D31"/>
    </sheetView>
  </sheetViews>
  <sheetFormatPr defaultColWidth="0" defaultRowHeight="12.75" zeroHeight="1" x14ac:dyDescent="0.2"/>
  <cols>
    <col min="1" max="1" width="2.85546875" style="38" customWidth="1"/>
    <col min="2" max="2" width="4.5703125" style="43" customWidth="1"/>
    <col min="3" max="3" width="2.85546875" style="43" customWidth="1"/>
    <col min="4" max="4" width="57" style="38" customWidth="1"/>
    <col min="5" max="5" width="2.42578125" style="38" customWidth="1"/>
    <col min="6" max="6" width="4.85546875" style="43" customWidth="1"/>
    <col min="7" max="7" width="5.28515625" style="43" customWidth="1"/>
    <col min="8" max="8" width="10.28515625" style="44" customWidth="1"/>
    <col min="9" max="9" width="9.42578125" style="44" customWidth="1"/>
    <col min="10" max="10" width="2.85546875" style="38" customWidth="1"/>
    <col min="11" max="16384" width="9.140625" style="38" hidden="1"/>
  </cols>
  <sheetData>
    <row r="1" spans="1:10" s="37" customFormat="1" ht="24.75" customHeight="1" x14ac:dyDescent="0.2">
      <c r="A1" s="45"/>
      <c r="B1" s="1"/>
      <c r="C1" s="26" t="s">
        <v>214</v>
      </c>
      <c r="D1" s="106"/>
      <c r="E1" s="1"/>
      <c r="F1" s="2"/>
      <c r="G1" s="2"/>
      <c r="H1" s="3"/>
      <c r="I1" s="25"/>
      <c r="J1" s="91" t="s">
        <v>202</v>
      </c>
    </row>
    <row r="2" spans="1:10" s="37" customFormat="1" x14ac:dyDescent="0.2">
      <c r="A2" s="45"/>
      <c r="B2" s="1"/>
      <c r="C2" s="1"/>
      <c r="D2" s="1"/>
      <c r="E2" s="1"/>
      <c r="F2" s="2"/>
      <c r="G2" s="2"/>
      <c r="H2" s="3"/>
      <c r="I2" s="3"/>
      <c r="J2" s="91" t="s">
        <v>201</v>
      </c>
    </row>
    <row r="3" spans="1:10" s="37" customFormat="1" x14ac:dyDescent="0.2">
      <c r="A3" s="45"/>
      <c r="B3" s="2"/>
      <c r="C3" s="2"/>
      <c r="D3" s="4"/>
      <c r="E3" s="4"/>
      <c r="F3" s="2"/>
      <c r="G3" s="2"/>
      <c r="H3" s="3"/>
      <c r="I3" s="3"/>
      <c r="J3" s="45"/>
    </row>
    <row r="4" spans="1:10" s="37" customFormat="1" ht="16.5" x14ac:dyDescent="0.25">
      <c r="A4" s="45"/>
      <c r="B4" s="335" t="s">
        <v>215</v>
      </c>
      <c r="C4" s="335"/>
      <c r="D4" s="335"/>
      <c r="E4" s="335"/>
      <c r="F4" s="335"/>
      <c r="G4" s="335"/>
      <c r="H4" s="335"/>
      <c r="I4" s="335"/>
      <c r="J4" s="45"/>
    </row>
    <row r="5" spans="1:10" s="37" customFormat="1" ht="16.5" x14ac:dyDescent="0.25">
      <c r="A5" s="45"/>
      <c r="B5" s="336" t="s">
        <v>708</v>
      </c>
      <c r="C5" s="336"/>
      <c r="D5" s="336"/>
      <c r="E5" s="336"/>
      <c r="F5" s="336"/>
      <c r="G5" s="336"/>
      <c r="H5" s="336"/>
      <c r="I5" s="336"/>
      <c r="J5" s="45"/>
    </row>
    <row r="6" spans="1:10" s="37" customFormat="1" ht="16.5" x14ac:dyDescent="0.25">
      <c r="A6" s="45"/>
      <c r="B6" s="336" t="s">
        <v>544</v>
      </c>
      <c r="C6" s="336"/>
      <c r="D6" s="336"/>
      <c r="E6" s="336"/>
      <c r="F6" s="336"/>
      <c r="G6" s="336"/>
      <c r="H6" s="336"/>
      <c r="I6" s="336"/>
      <c r="J6" s="45"/>
    </row>
    <row r="7" spans="1:10" s="37" customFormat="1" ht="16.5" x14ac:dyDescent="0.25">
      <c r="A7" s="45"/>
      <c r="B7" s="335" t="s">
        <v>545</v>
      </c>
      <c r="C7" s="335"/>
      <c r="D7" s="335"/>
      <c r="E7" s="335"/>
      <c r="F7" s="335"/>
      <c r="G7" s="335"/>
      <c r="H7" s="335"/>
      <c r="I7" s="335"/>
      <c r="J7" s="45"/>
    </row>
    <row r="8" spans="1:10" s="37" customFormat="1" ht="24.95" customHeight="1" thickBot="1" x14ac:dyDescent="0.25">
      <c r="A8" s="45"/>
      <c r="B8" s="2"/>
      <c r="C8" s="2"/>
      <c r="D8" s="2"/>
      <c r="E8" s="2"/>
      <c r="F8" s="2"/>
      <c r="G8" s="2"/>
      <c r="H8" s="2"/>
      <c r="I8" s="2"/>
      <c r="J8" s="45"/>
    </row>
    <row r="9" spans="1:10" s="37" customFormat="1" ht="12.75" customHeight="1" thickTop="1" x14ac:dyDescent="0.2">
      <c r="A9" s="45"/>
      <c r="B9" s="81"/>
      <c r="C9" s="214"/>
      <c r="D9" s="82"/>
      <c r="E9" s="77"/>
      <c r="F9" s="86" t="s">
        <v>131</v>
      </c>
      <c r="G9" s="83"/>
      <c r="H9" s="84"/>
      <c r="I9" s="85"/>
      <c r="J9" s="45"/>
    </row>
    <row r="10" spans="1:10" s="37" customFormat="1" ht="31.5" customHeight="1" thickBot="1" x14ac:dyDescent="0.25">
      <c r="A10" s="45"/>
      <c r="B10" s="78"/>
      <c r="C10" s="215"/>
      <c r="D10" s="79"/>
      <c r="E10" s="80"/>
      <c r="F10" s="87" t="s">
        <v>451</v>
      </c>
      <c r="G10" s="87" t="s">
        <v>452</v>
      </c>
      <c r="H10" s="88" t="s">
        <v>453</v>
      </c>
      <c r="I10" s="89" t="s">
        <v>454</v>
      </c>
      <c r="J10" s="45"/>
    </row>
    <row r="11" spans="1:10" ht="31.5" customHeight="1" x14ac:dyDescent="0.2">
      <c r="A11" s="45"/>
      <c r="B11" s="27" t="s">
        <v>274</v>
      </c>
      <c r="C11" s="216"/>
      <c r="D11" s="29" t="s">
        <v>275</v>
      </c>
      <c r="E11" s="30"/>
      <c r="F11" s="32"/>
      <c r="G11" s="33"/>
      <c r="H11" s="34"/>
      <c r="I11" s="35"/>
      <c r="J11" s="45"/>
    </row>
    <row r="12" spans="1:10" s="37" customFormat="1" x14ac:dyDescent="0.2">
      <c r="A12" s="45"/>
      <c r="B12" s="5"/>
      <c r="C12" s="217"/>
      <c r="D12" s="6"/>
      <c r="E12" s="6"/>
      <c r="F12" s="11"/>
      <c r="G12" s="12"/>
      <c r="H12" s="13"/>
      <c r="I12" s="14"/>
      <c r="J12" s="45"/>
    </row>
    <row r="13" spans="1:10" s="37" customFormat="1" ht="153" x14ac:dyDescent="0.2">
      <c r="A13" s="45"/>
      <c r="B13" s="46"/>
      <c r="C13" s="133"/>
      <c r="D13" s="36" t="s">
        <v>747</v>
      </c>
      <c r="E13" s="47"/>
      <c r="F13" s="48"/>
      <c r="G13" s="49"/>
      <c r="H13" s="49"/>
      <c r="I13" s="50"/>
      <c r="J13" s="45"/>
    </row>
    <row r="14" spans="1:10" s="37" customFormat="1" ht="39.75" customHeight="1" x14ac:dyDescent="0.2">
      <c r="A14" s="45"/>
      <c r="B14" s="9"/>
      <c r="C14" s="219"/>
      <c r="D14" s="10"/>
      <c r="E14" s="10"/>
      <c r="F14" s="19"/>
      <c r="G14" s="20"/>
      <c r="H14" s="21"/>
      <c r="I14" s="22"/>
      <c r="J14" s="45"/>
    </row>
    <row r="15" spans="1:10" s="40" customFormat="1" ht="38.25" x14ac:dyDescent="0.2">
      <c r="A15" s="51"/>
      <c r="B15" s="281" t="s">
        <v>366</v>
      </c>
      <c r="C15" s="282"/>
      <c r="D15" s="199" t="s">
        <v>377</v>
      </c>
      <c r="E15" s="201"/>
      <c r="F15" s="192"/>
      <c r="G15" s="192"/>
      <c r="H15" s="192"/>
      <c r="I15" s="192"/>
      <c r="J15" s="51"/>
    </row>
    <row r="16" spans="1:10" s="40" customFormat="1" ht="38.25" x14ac:dyDescent="0.2">
      <c r="A16" s="51"/>
      <c r="B16" s="281" t="s">
        <v>367</v>
      </c>
      <c r="C16" s="272" t="s">
        <v>166</v>
      </c>
      <c r="D16" s="199" t="s">
        <v>378</v>
      </c>
      <c r="E16" s="201"/>
      <c r="F16" s="192"/>
      <c r="G16" s="192"/>
      <c r="H16" s="192"/>
      <c r="I16" s="192"/>
      <c r="J16" s="51"/>
    </row>
    <row r="17" spans="1:10" s="40" customFormat="1" ht="27" customHeight="1" x14ac:dyDescent="0.2">
      <c r="A17" s="51"/>
      <c r="B17" s="281"/>
      <c r="C17" s="282" t="s">
        <v>167</v>
      </c>
      <c r="D17" s="199" t="s">
        <v>276</v>
      </c>
      <c r="E17" s="241"/>
      <c r="F17" s="192"/>
      <c r="G17" s="192"/>
      <c r="H17" s="192"/>
      <c r="I17" s="192"/>
      <c r="J17" s="51"/>
    </row>
    <row r="18" spans="1:10" s="40" customFormat="1" ht="25.5" x14ac:dyDescent="0.2">
      <c r="A18" s="51"/>
      <c r="B18" s="281"/>
      <c r="C18" s="282" t="s">
        <v>168</v>
      </c>
      <c r="D18" s="199" t="s">
        <v>553</v>
      </c>
      <c r="E18" s="241"/>
      <c r="F18" s="192"/>
      <c r="G18" s="192"/>
      <c r="H18" s="192"/>
      <c r="I18" s="192"/>
      <c r="J18" s="51"/>
    </row>
    <row r="19" spans="1:10" s="40" customFormat="1" ht="25.5" x14ac:dyDescent="0.2">
      <c r="A19" s="51"/>
      <c r="B19" s="281"/>
      <c r="C19" s="282" t="s">
        <v>550</v>
      </c>
      <c r="D19" s="199" t="s">
        <v>277</v>
      </c>
      <c r="E19" s="241"/>
      <c r="F19" s="192"/>
      <c r="G19" s="192"/>
      <c r="H19" s="192"/>
      <c r="I19" s="192"/>
      <c r="J19" s="51"/>
    </row>
    <row r="20" spans="1:10" s="40" customFormat="1" ht="38.25" x14ac:dyDescent="0.2">
      <c r="A20" s="51"/>
      <c r="B20" s="281" t="s">
        <v>368</v>
      </c>
      <c r="C20" s="272" t="s">
        <v>166</v>
      </c>
      <c r="D20" s="199" t="s">
        <v>647</v>
      </c>
      <c r="E20" s="201"/>
      <c r="F20" s="192"/>
      <c r="G20" s="192"/>
      <c r="H20" s="192"/>
      <c r="I20" s="192"/>
      <c r="J20" s="51"/>
    </row>
    <row r="21" spans="1:10" s="42" customFormat="1" x14ac:dyDescent="0.2">
      <c r="A21" s="54"/>
      <c r="B21" s="281"/>
      <c r="C21" s="282" t="s">
        <v>167</v>
      </c>
      <c r="D21" s="199" t="s">
        <v>495</v>
      </c>
      <c r="E21" s="241"/>
      <c r="F21" s="192"/>
      <c r="G21" s="192"/>
      <c r="H21" s="192"/>
      <c r="I21" s="192"/>
      <c r="J21" s="54"/>
    </row>
    <row r="22" spans="1:10" s="37" customFormat="1" x14ac:dyDescent="0.2">
      <c r="A22" s="51"/>
      <c r="B22" s="281"/>
      <c r="C22" s="282" t="s">
        <v>168</v>
      </c>
      <c r="D22" s="199" t="s">
        <v>601</v>
      </c>
      <c r="E22" s="241"/>
      <c r="F22" s="192"/>
      <c r="G22" s="192"/>
      <c r="H22" s="192"/>
      <c r="I22" s="192"/>
      <c r="J22" s="45"/>
    </row>
    <row r="23" spans="1:10" s="37" customFormat="1" x14ac:dyDescent="0.2">
      <c r="A23" s="51"/>
      <c r="B23" s="281"/>
      <c r="C23" s="282" t="s">
        <v>550</v>
      </c>
      <c r="D23" s="199" t="s">
        <v>602</v>
      </c>
      <c r="E23" s="241"/>
      <c r="F23" s="192"/>
      <c r="G23" s="192"/>
      <c r="H23" s="192"/>
      <c r="I23" s="192"/>
      <c r="J23" s="45"/>
    </row>
    <row r="24" spans="1:10" s="37" customFormat="1" ht="25.5" x14ac:dyDescent="0.2">
      <c r="A24" s="51"/>
      <c r="B24" s="281"/>
      <c r="C24" s="282" t="s">
        <v>281</v>
      </c>
      <c r="D24" s="199" t="s">
        <v>554</v>
      </c>
      <c r="E24" s="241"/>
      <c r="F24" s="192"/>
      <c r="G24" s="192"/>
      <c r="H24" s="192"/>
      <c r="I24" s="192"/>
      <c r="J24" s="45"/>
    </row>
    <row r="25" spans="1:10" s="37" customFormat="1" x14ac:dyDescent="0.2">
      <c r="A25" s="51"/>
      <c r="B25" s="281"/>
      <c r="C25" s="282" t="s">
        <v>282</v>
      </c>
      <c r="D25" s="199" t="s">
        <v>555</v>
      </c>
      <c r="E25" s="241"/>
      <c r="F25" s="192"/>
      <c r="G25" s="192"/>
      <c r="H25" s="192"/>
      <c r="I25" s="192"/>
      <c r="J25" s="45"/>
    </row>
    <row r="26" spans="1:10" s="37" customFormat="1" ht="38.25" x14ac:dyDescent="0.2">
      <c r="A26" s="51"/>
      <c r="B26" s="281"/>
      <c r="C26" s="282" t="s">
        <v>283</v>
      </c>
      <c r="D26" s="199" t="s">
        <v>556</v>
      </c>
      <c r="E26" s="241"/>
      <c r="F26" s="192"/>
      <c r="G26" s="192"/>
      <c r="H26" s="192"/>
      <c r="I26" s="192"/>
      <c r="J26" s="45"/>
    </row>
    <row r="27" spans="1:10" s="37" customFormat="1" ht="39" thickBot="1" x14ac:dyDescent="0.25">
      <c r="A27" s="204"/>
      <c r="B27" s="281" t="s">
        <v>153</v>
      </c>
      <c r="C27" s="272" t="s">
        <v>166</v>
      </c>
      <c r="D27" s="199" t="s">
        <v>603</v>
      </c>
      <c r="E27" s="201"/>
      <c r="F27" s="192"/>
      <c r="G27" s="192"/>
      <c r="H27" s="192"/>
      <c r="I27" s="192"/>
      <c r="J27" s="45"/>
    </row>
    <row r="28" spans="1:10" s="37" customFormat="1" ht="13.5" thickTop="1" x14ac:dyDescent="0.2">
      <c r="A28" s="51"/>
      <c r="B28" s="281"/>
      <c r="C28" s="282" t="s">
        <v>167</v>
      </c>
      <c r="D28" s="199" t="s">
        <v>186</v>
      </c>
      <c r="E28" s="241"/>
      <c r="F28" s="192"/>
      <c r="G28" s="192"/>
      <c r="H28" s="192"/>
      <c r="I28" s="192"/>
      <c r="J28" s="45"/>
    </row>
    <row r="29" spans="1:10" s="37" customFormat="1" ht="38.25" x14ac:dyDescent="0.2">
      <c r="A29" s="51"/>
      <c r="B29" s="281" t="s">
        <v>154</v>
      </c>
      <c r="C29" s="272" t="s">
        <v>166</v>
      </c>
      <c r="D29" s="199" t="s">
        <v>337</v>
      </c>
      <c r="E29" s="201"/>
      <c r="F29" s="192"/>
      <c r="G29" s="192"/>
      <c r="H29" s="192"/>
      <c r="I29" s="192"/>
      <c r="J29" s="45"/>
    </row>
    <row r="30" spans="1:10" s="37" customFormat="1" ht="25.5" x14ac:dyDescent="0.2">
      <c r="A30" s="51"/>
      <c r="B30" s="281"/>
      <c r="C30" s="282" t="s">
        <v>167</v>
      </c>
      <c r="D30" s="200" t="s">
        <v>648</v>
      </c>
      <c r="E30" s="241"/>
      <c r="F30" s="192"/>
      <c r="G30" s="192"/>
      <c r="H30" s="192"/>
      <c r="I30" s="192"/>
      <c r="J30" s="45"/>
    </row>
    <row r="31" spans="1:10" s="37" customFormat="1" ht="13.5" thickBot="1" x14ac:dyDescent="0.25">
      <c r="A31" s="54"/>
      <c r="B31" s="283"/>
      <c r="C31" s="284" t="s">
        <v>168</v>
      </c>
      <c r="D31" s="246" t="s">
        <v>213</v>
      </c>
      <c r="E31" s="247"/>
      <c r="F31" s="193"/>
      <c r="G31" s="193"/>
      <c r="H31" s="193"/>
      <c r="I31" s="193"/>
      <c r="J31" s="45"/>
    </row>
    <row r="32" spans="1:10" s="37" customFormat="1" ht="13.5" thickTop="1" x14ac:dyDescent="0.2">
      <c r="A32" s="54"/>
      <c r="B32" s="71"/>
      <c r="C32" s="47"/>
      <c r="D32" s="47"/>
      <c r="E32" s="47"/>
      <c r="F32" s="72"/>
      <c r="G32" s="72"/>
      <c r="H32" s="72"/>
      <c r="I32" s="72"/>
      <c r="J32" s="45"/>
    </row>
    <row r="33" spans="1:10" s="37" customFormat="1" ht="15.75" x14ac:dyDescent="0.25">
      <c r="A33" s="54"/>
      <c r="B33" s="76">
        <f>IF(SUM(F33:I33)=0,0,17-SUM(F33:I33))</f>
        <v>0</v>
      </c>
      <c r="C33" s="75" t="str">
        <f>IF(B33=0,"",IF(B33&lt;0," CHECK FOR MULTIPLE ANSWERS TO QUESTIONS!",IF(B33=1," QUESTION REMAINS UNANSWERED"," QUESTIONS REMAIN UNANSWERED")))</f>
        <v/>
      </c>
      <c r="D33" s="90"/>
      <c r="E33" s="73" t="s">
        <v>505</v>
      </c>
      <c r="F33" s="28">
        <f>COUNTA(F15:F31)</f>
        <v>0</v>
      </c>
      <c r="G33" s="28">
        <f>COUNTA(G15:G31)</f>
        <v>0</v>
      </c>
      <c r="H33" s="28">
        <f>COUNTA(H15:H31)</f>
        <v>0</v>
      </c>
      <c r="I33" s="28">
        <f>COUNTA(I15:I31)</f>
        <v>0</v>
      </c>
      <c r="J33" s="45"/>
    </row>
    <row r="34" spans="1:10" s="37" customFormat="1" ht="24.75" customHeight="1" x14ac:dyDescent="0.2">
      <c r="A34" s="45"/>
      <c r="B34" s="2"/>
      <c r="C34" s="2"/>
      <c r="D34" s="4"/>
      <c r="E34" s="4"/>
      <c r="F34" s="2"/>
      <c r="G34" s="2"/>
      <c r="H34" s="3"/>
      <c r="I34" s="3"/>
      <c r="J34" s="45"/>
    </row>
    <row r="35" spans="1:10" hidden="1" x14ac:dyDescent="0.2"/>
    <row r="36" spans="1:10" hidden="1" x14ac:dyDescent="0.2"/>
    <row r="37" spans="1:10" hidden="1" x14ac:dyDescent="0.2"/>
    <row r="38" spans="1:10" hidden="1" x14ac:dyDescent="0.2"/>
    <row r="39" spans="1:10" hidden="1" x14ac:dyDescent="0.2"/>
    <row r="40" spans="1:10" hidden="1" x14ac:dyDescent="0.2"/>
    <row r="41" spans="1:10" hidden="1" x14ac:dyDescent="0.2"/>
    <row r="42" spans="1:10" hidden="1" x14ac:dyDescent="0.2"/>
    <row r="43" spans="1:10" hidden="1" x14ac:dyDescent="0.2"/>
    <row r="44" spans="1:10" hidden="1" x14ac:dyDescent="0.2"/>
    <row r="45" spans="1:10" hidden="1" x14ac:dyDescent="0.2"/>
    <row r="46" spans="1:10" hidden="1" x14ac:dyDescent="0.2"/>
    <row r="47" spans="1:10" hidden="1" x14ac:dyDescent="0.2"/>
    <row r="48" spans="1:10"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sheetData>
  <sheetProtection selectLockedCells="1"/>
  <customSheetViews>
    <customSheetView guid="{52B24BAF-9FC4-4152-BF66-B032230D9FA7}" showPageBreaks="1" showRowCol="0" printArea="1" hiddenRows="1" hiddenColumns="1" view="pageLayout" topLeftCell="A1048576">
      <selection activeCell="D15" sqref="D15:D31"/>
      <pageMargins left="0.75" right="0.75" top="0.75" bottom="1" header="0.5" footer="0.5"/>
      <pageSetup scale="88" orientation="portrait" horizontalDpi="4294967294" r:id="rId1"/>
      <headerFooter alignWithMargins="0">
        <oddFooter>&amp;L&amp;"Times New Roman,Regular"&amp;8Comptroller's Directive #1 2016&amp;C&amp;"Times New Roman,Regular"&amp;8Part &amp;A&amp;R&amp;"Times New Roman,Regular"&amp;8Page &amp;P of &amp;N</oddFooter>
      </headerFooter>
    </customSheetView>
    <customSheetView guid="{E7B2B986-78C1-42E5-8F48-89171648BA85}" showPageBreaks="1" showRowCol="0" printArea="1" hiddenRows="1" hiddenColumns="1" view="pageLayout" topLeftCell="A34">
      <selection activeCell="G32" sqref="G32"/>
      <pageMargins left="0.75" right="0.75" top="0.75" bottom="1" header="0.5" footer="0.5"/>
      <pageSetup scale="88" orientation="portrait" horizontalDpi="4294967294" r:id="rId2"/>
      <headerFooter alignWithMargins="0">
        <oddFooter>&amp;L&amp;"Times New Roman,Regular"&amp;8Comptroller's Directive #1 2016&amp;C&amp;"Times New Roman,Regular"&amp;8Part &amp;A&amp;R&amp;"Times New Roman,Regular"&amp;8Page &amp;P of &amp;N</oddFooter>
      </headerFooter>
    </customSheetView>
    <customSheetView guid="{6FB98A3E-7EBA-4E9F-A075-0F34D8C5F91F}" showPageBreaks="1" showRowCol="0" printArea="1" hiddenRows="1" hiddenColumns="1" view="pageLayout" topLeftCell="A34">
      <selection activeCell="G32" sqref="G32"/>
      <pageMargins left="0.75" right="0.75" top="0.75" bottom="1" header="0.5" footer="0.5"/>
      <pageSetup scale="88" orientation="portrait" horizontalDpi="4294967294" r:id="rId3"/>
      <headerFooter alignWithMargins="0">
        <oddFooter>&amp;L&amp;"Times New Roman,Regular"&amp;8Comptroller's Directive #1 2016&amp;C&amp;"Times New Roman,Regular"&amp;8Part &amp;A&amp;R&amp;"Times New Roman,Regular"&amp;8Page &amp;P of &amp;N</oddFooter>
      </headerFooter>
    </customSheetView>
  </customSheetViews>
  <mergeCells count="4">
    <mergeCell ref="B6:I6"/>
    <mergeCell ref="B7:I7"/>
    <mergeCell ref="B4:I4"/>
    <mergeCell ref="B5:I5"/>
  </mergeCells>
  <phoneticPr fontId="27" type="noConversion"/>
  <dataValidations count="1">
    <dataValidation type="list" showDropDown="1" showInputMessage="1" showErrorMessage="1" errorTitle="Incorrect entry" error="Enter &quot;X&quot; to indicate answer." sqref="F15:I31">
      <formula1>$J$1:$J$2</formula1>
    </dataValidation>
  </dataValidations>
  <pageMargins left="0.75" right="0.75" top="0.75" bottom="1" header="0.5" footer="0.5"/>
  <pageSetup scale="88" orientation="portrait" horizontalDpi="4294967294" r:id="rId4"/>
  <headerFooter alignWithMargins="0">
    <oddFooter>&amp;L&amp;"Times New Roman,Regular"&amp;8Comptroller's Directive #1 2016&amp;C&amp;"Times New Roman,Regular"&amp;8Part &amp;A&amp;R&amp;"Times New Roman,Regular"&amp;8Page &amp;P of &amp;N</oddFooter>
  </headerFooter>
  <legacy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77"/>
  <sheetViews>
    <sheetView showRowColHeaders="0" view="pageLayout" topLeftCell="A62" zoomScaleNormal="100" workbookViewId="0">
      <selection activeCell="F71" sqref="F71"/>
    </sheetView>
  </sheetViews>
  <sheetFormatPr defaultColWidth="0" defaultRowHeight="12.75" zeroHeight="1" x14ac:dyDescent="0.2"/>
  <cols>
    <col min="1" max="1" width="2.85546875" style="38" customWidth="1"/>
    <col min="2" max="2" width="4.5703125" style="43" customWidth="1"/>
    <col min="3" max="3" width="2.85546875" style="43" customWidth="1"/>
    <col min="4" max="4" width="57" style="38" customWidth="1"/>
    <col min="5" max="5" width="2.42578125" style="38" customWidth="1"/>
    <col min="6" max="6" width="4.85546875" style="43" customWidth="1"/>
    <col min="7" max="7" width="5.28515625" style="43" customWidth="1"/>
    <col min="8" max="8" width="10.28515625" style="44" customWidth="1"/>
    <col min="9" max="9" width="9.42578125" style="44" customWidth="1"/>
    <col min="10" max="10" width="2.85546875" style="38" customWidth="1"/>
    <col min="11" max="16384" width="9.140625" style="38" hidden="1"/>
  </cols>
  <sheetData>
    <row r="1" spans="1:10" ht="24.75" customHeight="1" x14ac:dyDescent="0.2">
      <c r="A1" s="45"/>
      <c r="B1" s="1"/>
      <c r="C1" s="26" t="s">
        <v>214</v>
      </c>
      <c r="D1" s="106"/>
      <c r="E1" s="1"/>
      <c r="F1" s="2"/>
      <c r="G1" s="2"/>
      <c r="H1" s="3"/>
      <c r="I1" s="25"/>
      <c r="J1" s="91" t="s">
        <v>202</v>
      </c>
    </row>
    <row r="2" spans="1:10" x14ac:dyDescent="0.2">
      <c r="A2" s="45"/>
      <c r="B2" s="1"/>
      <c r="C2" s="1"/>
      <c r="D2" s="1"/>
      <c r="E2" s="1"/>
      <c r="F2" s="2"/>
      <c r="G2" s="2"/>
      <c r="H2" s="3"/>
      <c r="I2" s="3"/>
      <c r="J2" s="91" t="s">
        <v>201</v>
      </c>
    </row>
    <row r="3" spans="1:10" x14ac:dyDescent="0.2">
      <c r="A3" s="45"/>
      <c r="B3" s="2"/>
      <c r="C3" s="2"/>
      <c r="D3" s="4"/>
      <c r="E3" s="4"/>
      <c r="F3" s="2"/>
      <c r="G3" s="2"/>
      <c r="H3" s="3"/>
      <c r="I3" s="3"/>
      <c r="J3" s="91"/>
    </row>
    <row r="4" spans="1:10" ht="16.5" x14ac:dyDescent="0.25">
      <c r="A4" s="45"/>
      <c r="B4" s="335" t="s">
        <v>215</v>
      </c>
      <c r="C4" s="335"/>
      <c r="D4" s="335"/>
      <c r="E4" s="335"/>
      <c r="F4" s="335"/>
      <c r="G4" s="335"/>
      <c r="H4" s="335"/>
      <c r="I4" s="335"/>
      <c r="J4" s="91"/>
    </row>
    <row r="5" spans="1:10" ht="16.5" x14ac:dyDescent="0.25">
      <c r="A5" s="45"/>
      <c r="B5" s="336" t="s">
        <v>708</v>
      </c>
      <c r="C5" s="336"/>
      <c r="D5" s="336"/>
      <c r="E5" s="336"/>
      <c r="F5" s="336"/>
      <c r="G5" s="336"/>
      <c r="H5" s="336"/>
      <c r="I5" s="336"/>
      <c r="J5" s="91"/>
    </row>
    <row r="6" spans="1:10" ht="16.5" x14ac:dyDescent="0.25">
      <c r="A6" s="45"/>
      <c r="B6" s="335" t="s">
        <v>544</v>
      </c>
      <c r="C6" s="335"/>
      <c r="D6" s="335"/>
      <c r="E6" s="335"/>
      <c r="F6" s="335"/>
      <c r="G6" s="335"/>
      <c r="H6" s="335"/>
      <c r="I6" s="335"/>
      <c r="J6" s="91"/>
    </row>
    <row r="7" spans="1:10" ht="16.5" x14ac:dyDescent="0.25">
      <c r="A7" s="45"/>
      <c r="B7" s="335" t="s">
        <v>545</v>
      </c>
      <c r="C7" s="335"/>
      <c r="D7" s="335"/>
      <c r="E7" s="335"/>
      <c r="F7" s="335"/>
      <c r="G7" s="335"/>
      <c r="H7" s="335"/>
      <c r="I7" s="335"/>
      <c r="J7" s="91"/>
    </row>
    <row r="8" spans="1:10" ht="24.95" customHeight="1" thickBot="1" x14ac:dyDescent="0.25">
      <c r="A8" s="45"/>
      <c r="B8" s="2"/>
      <c r="C8" s="2"/>
      <c r="D8" s="2"/>
      <c r="E8" s="2"/>
      <c r="F8" s="2"/>
      <c r="G8" s="2"/>
      <c r="H8" s="2"/>
      <c r="I8" s="2"/>
      <c r="J8" s="91"/>
    </row>
    <row r="9" spans="1:10" ht="12.75" customHeight="1" thickTop="1" x14ac:dyDescent="0.2">
      <c r="A9" s="45"/>
      <c r="B9" s="81"/>
      <c r="C9" s="214"/>
      <c r="D9" s="82"/>
      <c r="E9" s="77"/>
      <c r="F9" s="86" t="s">
        <v>131</v>
      </c>
      <c r="G9" s="83"/>
      <c r="H9" s="84"/>
      <c r="I9" s="85"/>
      <c r="J9" s="91"/>
    </row>
    <row r="10" spans="1:10" ht="31.5" customHeight="1" thickBot="1" x14ac:dyDescent="0.25">
      <c r="A10" s="45"/>
      <c r="B10" s="78"/>
      <c r="C10" s="215"/>
      <c r="D10" s="79"/>
      <c r="E10" s="80"/>
      <c r="F10" s="87" t="s">
        <v>451</v>
      </c>
      <c r="G10" s="87" t="s">
        <v>452</v>
      </c>
      <c r="H10" s="88" t="s">
        <v>453</v>
      </c>
      <c r="I10" s="89" t="s">
        <v>454</v>
      </c>
      <c r="J10" s="91"/>
    </row>
    <row r="11" spans="1:10" ht="31.5" customHeight="1" x14ac:dyDescent="0.2">
      <c r="A11" s="45"/>
      <c r="B11" s="27" t="s">
        <v>100</v>
      </c>
      <c r="C11" s="216"/>
      <c r="D11" s="29" t="s">
        <v>376</v>
      </c>
      <c r="E11" s="30"/>
      <c r="F11" s="32"/>
      <c r="G11" s="33"/>
      <c r="H11" s="34"/>
      <c r="I11" s="35"/>
      <c r="J11" s="91"/>
    </row>
    <row r="12" spans="1:10" s="37" customFormat="1" x14ac:dyDescent="0.2">
      <c r="A12" s="45"/>
      <c r="B12" s="5"/>
      <c r="C12" s="217"/>
      <c r="D12" s="6"/>
      <c r="E12" s="6"/>
      <c r="F12" s="11"/>
      <c r="G12" s="12"/>
      <c r="H12" s="13"/>
      <c r="I12" s="14"/>
      <c r="J12" s="91"/>
    </row>
    <row r="13" spans="1:10" s="37" customFormat="1" ht="89.25" x14ac:dyDescent="0.2">
      <c r="A13" s="45"/>
      <c r="B13" s="46"/>
      <c r="C13" s="133"/>
      <c r="D13" s="63" t="s">
        <v>711</v>
      </c>
      <c r="E13" s="47"/>
      <c r="F13" s="48"/>
      <c r="G13" s="49"/>
      <c r="H13" s="49"/>
      <c r="I13" s="50"/>
      <c r="J13" s="91"/>
    </row>
    <row r="14" spans="1:10" s="37" customFormat="1" ht="60" customHeight="1" x14ac:dyDescent="0.2">
      <c r="A14" s="45"/>
      <c r="B14" s="9"/>
      <c r="C14" s="219"/>
      <c r="D14" s="135" t="s">
        <v>699</v>
      </c>
      <c r="E14" s="10"/>
      <c r="F14" s="19"/>
      <c r="G14" s="20"/>
      <c r="H14" s="21"/>
      <c r="I14" s="22"/>
      <c r="J14" s="91"/>
    </row>
    <row r="15" spans="1:10" s="40" customFormat="1" ht="38.25" x14ac:dyDescent="0.2">
      <c r="A15" s="51"/>
      <c r="B15" s="281" t="s">
        <v>366</v>
      </c>
      <c r="C15" s="282"/>
      <c r="D15" s="199" t="s">
        <v>138</v>
      </c>
      <c r="E15" s="239"/>
      <c r="F15" s="192"/>
      <c r="G15" s="192"/>
      <c r="H15" s="192"/>
      <c r="I15" s="192"/>
      <c r="J15" s="93"/>
    </row>
    <row r="16" spans="1:10" s="40" customFormat="1" ht="38.25" x14ac:dyDescent="0.2">
      <c r="A16" s="51"/>
      <c r="B16" s="281" t="s">
        <v>367</v>
      </c>
      <c r="C16" s="272" t="s">
        <v>166</v>
      </c>
      <c r="D16" s="199" t="s">
        <v>291</v>
      </c>
      <c r="E16" s="239"/>
      <c r="F16" s="192"/>
      <c r="G16" s="192"/>
      <c r="H16" s="192"/>
      <c r="I16" s="192"/>
      <c r="J16" s="93"/>
    </row>
    <row r="17" spans="1:10" s="40" customFormat="1" ht="38.25" x14ac:dyDescent="0.2">
      <c r="A17" s="51"/>
      <c r="B17" s="281"/>
      <c r="C17" s="282" t="s">
        <v>167</v>
      </c>
      <c r="D17" s="199" t="s">
        <v>292</v>
      </c>
      <c r="E17" s="240"/>
      <c r="F17" s="192"/>
      <c r="G17" s="192"/>
      <c r="H17" s="192"/>
      <c r="I17" s="192"/>
      <c r="J17" s="93"/>
    </row>
    <row r="18" spans="1:10" s="40" customFormat="1" x14ac:dyDescent="0.2">
      <c r="A18" s="51"/>
      <c r="B18" s="281"/>
      <c r="C18" s="282"/>
      <c r="D18" s="199" t="s">
        <v>79</v>
      </c>
      <c r="E18" s="240"/>
      <c r="F18" s="192"/>
      <c r="G18" s="192"/>
      <c r="H18" s="192"/>
      <c r="I18" s="192"/>
      <c r="J18" s="93"/>
    </row>
    <row r="19" spans="1:10" s="40" customFormat="1" x14ac:dyDescent="0.2">
      <c r="A19" s="51"/>
      <c r="B19" s="281"/>
      <c r="C19" s="282"/>
      <c r="D19" s="199" t="s">
        <v>80</v>
      </c>
      <c r="E19" s="240"/>
      <c r="F19" s="192"/>
      <c r="G19" s="192"/>
      <c r="H19" s="192"/>
      <c r="I19" s="192"/>
      <c r="J19" s="93"/>
    </row>
    <row r="20" spans="1:10" s="40" customFormat="1" x14ac:dyDescent="0.2">
      <c r="A20" s="51"/>
      <c r="B20" s="281"/>
      <c r="C20" s="272"/>
      <c r="D20" s="199" t="s">
        <v>81</v>
      </c>
      <c r="E20" s="239"/>
      <c r="F20" s="192"/>
      <c r="G20" s="192"/>
      <c r="H20" s="192"/>
      <c r="I20" s="192"/>
      <c r="J20" s="93"/>
    </row>
    <row r="21" spans="1:10" s="42" customFormat="1" x14ac:dyDescent="0.2">
      <c r="A21" s="54"/>
      <c r="B21" s="281"/>
      <c r="C21" s="282"/>
      <c r="D21" s="199" t="s">
        <v>82</v>
      </c>
      <c r="E21" s="240"/>
      <c r="F21" s="192"/>
      <c r="G21" s="192"/>
      <c r="H21" s="192"/>
      <c r="I21" s="192"/>
      <c r="J21" s="94"/>
    </row>
    <row r="22" spans="1:10" s="37" customFormat="1" x14ac:dyDescent="0.2">
      <c r="A22" s="51"/>
      <c r="B22" s="281"/>
      <c r="C22" s="282"/>
      <c r="D22" s="199" t="s">
        <v>83</v>
      </c>
      <c r="E22" s="240"/>
      <c r="F22" s="192"/>
      <c r="G22" s="192"/>
      <c r="H22" s="192"/>
      <c r="I22" s="192"/>
      <c r="J22" s="91"/>
    </row>
    <row r="23" spans="1:10" s="37" customFormat="1" x14ac:dyDescent="0.2">
      <c r="A23" s="51"/>
      <c r="B23" s="281"/>
      <c r="C23" s="282"/>
      <c r="D23" s="199" t="s">
        <v>84</v>
      </c>
      <c r="E23" s="240"/>
      <c r="F23" s="192"/>
      <c r="G23" s="192"/>
      <c r="H23" s="192"/>
      <c r="I23" s="192"/>
      <c r="J23" s="91"/>
    </row>
    <row r="24" spans="1:10" s="37" customFormat="1" ht="38.25" x14ac:dyDescent="0.2">
      <c r="A24" s="51"/>
      <c r="B24" s="281"/>
      <c r="C24" s="282" t="s">
        <v>168</v>
      </c>
      <c r="D24" s="200" t="s">
        <v>260</v>
      </c>
      <c r="E24" s="240"/>
      <c r="F24" s="192"/>
      <c r="G24" s="192"/>
      <c r="H24" s="192"/>
      <c r="I24" s="192"/>
      <c r="J24" s="91"/>
    </row>
    <row r="25" spans="1:10" s="37" customFormat="1" ht="25.5" x14ac:dyDescent="0.2">
      <c r="A25" s="51"/>
      <c r="B25" s="281"/>
      <c r="C25" s="282" t="s">
        <v>550</v>
      </c>
      <c r="D25" s="199" t="s">
        <v>220</v>
      </c>
      <c r="E25" s="240"/>
      <c r="F25" s="192"/>
      <c r="G25" s="192"/>
      <c r="H25" s="192"/>
      <c r="I25" s="192"/>
      <c r="J25" s="91"/>
    </row>
    <row r="26" spans="1:10" s="37" customFormat="1" ht="25.5" x14ac:dyDescent="0.2">
      <c r="A26" s="51"/>
      <c r="B26" s="281"/>
      <c r="C26" s="282" t="s">
        <v>281</v>
      </c>
      <c r="D26" s="199" t="s">
        <v>604</v>
      </c>
      <c r="E26" s="240"/>
      <c r="F26" s="192"/>
      <c r="G26" s="192"/>
      <c r="H26" s="192"/>
      <c r="I26" s="192"/>
      <c r="J26" s="91"/>
    </row>
    <row r="27" spans="1:10" s="37" customFormat="1" x14ac:dyDescent="0.2">
      <c r="A27" s="51"/>
      <c r="B27" s="281"/>
      <c r="C27" s="272" t="s">
        <v>282</v>
      </c>
      <c r="D27" s="199" t="s">
        <v>85</v>
      </c>
      <c r="E27" s="239"/>
      <c r="F27" s="192"/>
      <c r="G27" s="192"/>
      <c r="H27" s="192"/>
      <c r="I27" s="192"/>
      <c r="J27" s="91"/>
    </row>
    <row r="28" spans="1:10" s="37" customFormat="1" ht="25.5" x14ac:dyDescent="0.2">
      <c r="A28" s="51"/>
      <c r="B28" s="281"/>
      <c r="C28" s="282" t="s">
        <v>283</v>
      </c>
      <c r="D28" s="199" t="s">
        <v>86</v>
      </c>
      <c r="E28" s="240"/>
      <c r="F28" s="192"/>
      <c r="G28" s="192"/>
      <c r="H28" s="192"/>
      <c r="I28" s="192"/>
      <c r="J28" s="91"/>
    </row>
    <row r="29" spans="1:10" s="37" customFormat="1" ht="38.25" x14ac:dyDescent="0.2">
      <c r="A29" s="51"/>
      <c r="B29" s="281"/>
      <c r="C29" s="282" t="s">
        <v>284</v>
      </c>
      <c r="D29" s="199" t="s">
        <v>262</v>
      </c>
      <c r="E29" s="239"/>
      <c r="F29" s="192"/>
      <c r="G29" s="192"/>
      <c r="H29" s="192"/>
      <c r="I29" s="192"/>
      <c r="J29" s="91"/>
    </row>
    <row r="30" spans="1:10" s="37" customFormat="1" ht="38.25" x14ac:dyDescent="0.2">
      <c r="A30" s="51"/>
      <c r="B30" s="281"/>
      <c r="C30" s="282" t="s">
        <v>542</v>
      </c>
      <c r="D30" s="270" t="s">
        <v>565</v>
      </c>
      <c r="E30" s="274"/>
      <c r="F30" s="213"/>
      <c r="G30" s="213"/>
      <c r="H30" s="213"/>
      <c r="I30" s="213"/>
      <c r="J30" s="91"/>
    </row>
    <row r="31" spans="1:10" s="37" customFormat="1" x14ac:dyDescent="0.2">
      <c r="A31" s="51"/>
      <c r="B31" s="281"/>
      <c r="C31" s="282" t="s">
        <v>472</v>
      </c>
      <c r="D31" s="199" t="s">
        <v>408</v>
      </c>
      <c r="E31" s="240"/>
      <c r="F31" s="192"/>
      <c r="G31" s="192"/>
      <c r="H31" s="192"/>
      <c r="I31" s="192"/>
      <c r="J31" s="91"/>
    </row>
    <row r="32" spans="1:10" s="37" customFormat="1" ht="38.25" x14ac:dyDescent="0.2">
      <c r="A32" s="51"/>
      <c r="B32" s="281"/>
      <c r="C32" s="282" t="s">
        <v>473</v>
      </c>
      <c r="D32" s="200" t="s">
        <v>802</v>
      </c>
      <c r="E32" s="240"/>
      <c r="F32" s="192"/>
      <c r="G32" s="192"/>
      <c r="H32" s="192"/>
      <c r="I32" s="192"/>
      <c r="J32" s="91"/>
    </row>
    <row r="33" spans="1:10" s="37" customFormat="1" ht="38.25" x14ac:dyDescent="0.2">
      <c r="A33" s="51"/>
      <c r="B33" s="281"/>
      <c r="C33" s="282" t="s">
        <v>475</v>
      </c>
      <c r="D33" s="200" t="s">
        <v>803</v>
      </c>
      <c r="E33" s="240"/>
      <c r="F33" s="192"/>
      <c r="G33" s="192"/>
      <c r="H33" s="192"/>
      <c r="I33" s="192"/>
      <c r="J33" s="91"/>
    </row>
    <row r="34" spans="1:10" s="37" customFormat="1" ht="38.25" x14ac:dyDescent="0.2">
      <c r="A34" s="51"/>
      <c r="B34" s="281"/>
      <c r="C34" s="282" t="s">
        <v>476</v>
      </c>
      <c r="D34" s="200" t="s">
        <v>749</v>
      </c>
      <c r="E34" s="240"/>
      <c r="F34" s="192"/>
      <c r="G34" s="192"/>
      <c r="H34" s="192"/>
      <c r="I34" s="192"/>
      <c r="J34" s="91"/>
    </row>
    <row r="35" spans="1:10" s="37" customFormat="1" ht="25.5" x14ac:dyDescent="0.2">
      <c r="A35" s="51"/>
      <c r="B35" s="281"/>
      <c r="C35" s="282" t="s">
        <v>477</v>
      </c>
      <c r="D35" s="200" t="s">
        <v>261</v>
      </c>
      <c r="E35" s="240"/>
      <c r="F35" s="192"/>
      <c r="G35" s="192"/>
      <c r="H35" s="192"/>
      <c r="I35" s="192"/>
      <c r="J35" s="91"/>
    </row>
    <row r="36" spans="1:10" s="37" customFormat="1" ht="51" x14ac:dyDescent="0.2">
      <c r="A36" s="51"/>
      <c r="B36" s="281" t="s">
        <v>368</v>
      </c>
      <c r="C36" s="282"/>
      <c r="D36" s="200" t="s">
        <v>293</v>
      </c>
      <c r="E36" s="240"/>
      <c r="F36" s="192"/>
      <c r="G36" s="192"/>
      <c r="H36" s="192"/>
      <c r="I36" s="192"/>
      <c r="J36" s="91"/>
    </row>
    <row r="37" spans="1:10" s="37" customFormat="1" ht="25.5" x14ac:dyDescent="0.2">
      <c r="A37" s="51"/>
      <c r="B37" s="281" t="s">
        <v>153</v>
      </c>
      <c r="C37" s="285" t="s">
        <v>166</v>
      </c>
      <c r="D37" s="199" t="s">
        <v>576</v>
      </c>
      <c r="E37" s="240"/>
      <c r="F37" s="192"/>
      <c r="G37" s="192"/>
      <c r="H37" s="192"/>
      <c r="I37" s="192"/>
      <c r="J37" s="91"/>
    </row>
    <row r="38" spans="1:10" s="37" customFormat="1" ht="25.5" x14ac:dyDescent="0.2">
      <c r="A38" s="51"/>
      <c r="B38" s="281"/>
      <c r="C38" s="282" t="s">
        <v>167</v>
      </c>
      <c r="D38" s="199" t="s">
        <v>529</v>
      </c>
      <c r="E38" s="240"/>
      <c r="F38" s="192"/>
      <c r="G38" s="192"/>
      <c r="H38" s="192"/>
      <c r="I38" s="192"/>
      <c r="J38" s="91"/>
    </row>
    <row r="39" spans="1:10" s="37" customFormat="1" ht="38.25" x14ac:dyDescent="0.2">
      <c r="A39" s="51"/>
      <c r="B39" s="281" t="s">
        <v>154</v>
      </c>
      <c r="C39" s="272" t="s">
        <v>166</v>
      </c>
      <c r="D39" s="199" t="s">
        <v>552</v>
      </c>
      <c r="E39" s="240"/>
      <c r="F39" s="192"/>
      <c r="G39" s="192"/>
      <c r="H39" s="192"/>
      <c r="I39" s="192"/>
      <c r="J39" s="91"/>
    </row>
    <row r="40" spans="1:10" s="37" customFormat="1" ht="25.5" x14ac:dyDescent="0.2">
      <c r="A40" s="51"/>
      <c r="B40" s="281"/>
      <c r="C40" s="282" t="s">
        <v>167</v>
      </c>
      <c r="D40" s="199" t="s">
        <v>470</v>
      </c>
      <c r="E40" s="240"/>
      <c r="F40" s="192"/>
      <c r="G40" s="192"/>
      <c r="H40" s="192"/>
      <c r="I40" s="192"/>
      <c r="J40" s="91"/>
    </row>
    <row r="41" spans="1:10" s="37" customFormat="1" x14ac:dyDescent="0.2">
      <c r="A41" s="51"/>
      <c r="B41" s="281"/>
      <c r="C41" s="282" t="s">
        <v>168</v>
      </c>
      <c r="D41" s="199" t="s">
        <v>471</v>
      </c>
      <c r="E41" s="240"/>
      <c r="F41" s="192"/>
      <c r="G41" s="192"/>
      <c r="H41" s="192"/>
      <c r="I41" s="192"/>
      <c r="J41" s="91"/>
    </row>
    <row r="42" spans="1:10" s="37" customFormat="1" ht="25.5" x14ac:dyDescent="0.2">
      <c r="A42" s="51"/>
      <c r="B42" s="281"/>
      <c r="C42" s="282" t="s">
        <v>550</v>
      </c>
      <c r="D42" s="199" t="s">
        <v>297</v>
      </c>
      <c r="E42" s="240"/>
      <c r="F42" s="192"/>
      <c r="G42" s="192"/>
      <c r="H42" s="192"/>
      <c r="I42" s="192"/>
      <c r="J42" s="91"/>
    </row>
    <row r="43" spans="1:10" s="37" customFormat="1" ht="25.5" x14ac:dyDescent="0.2">
      <c r="A43" s="51"/>
      <c r="B43" s="281"/>
      <c r="C43" s="282" t="s">
        <v>281</v>
      </c>
      <c r="D43" s="199" t="s">
        <v>298</v>
      </c>
      <c r="E43" s="240"/>
      <c r="F43" s="192"/>
      <c r="G43" s="192"/>
      <c r="H43" s="192"/>
      <c r="I43" s="192"/>
      <c r="J43" s="91"/>
    </row>
    <row r="44" spans="1:10" s="37" customFormat="1" x14ac:dyDescent="0.2">
      <c r="A44" s="51"/>
      <c r="B44" s="281"/>
      <c r="C44" s="282" t="s">
        <v>282</v>
      </c>
      <c r="D44" s="199" t="s">
        <v>299</v>
      </c>
      <c r="E44" s="240"/>
      <c r="F44" s="192"/>
      <c r="G44" s="192"/>
      <c r="H44" s="192"/>
      <c r="I44" s="192"/>
      <c r="J44" s="91"/>
    </row>
    <row r="45" spans="1:10" s="37" customFormat="1" x14ac:dyDescent="0.2">
      <c r="A45" s="51"/>
      <c r="B45" s="281"/>
      <c r="C45" s="282" t="s">
        <v>283</v>
      </c>
      <c r="D45" s="199" t="s">
        <v>300</v>
      </c>
      <c r="E45" s="240"/>
      <c r="F45" s="192"/>
      <c r="G45" s="192"/>
      <c r="H45" s="192"/>
      <c r="I45" s="192"/>
      <c r="J45" s="91"/>
    </row>
    <row r="46" spans="1:10" s="37" customFormat="1" ht="25.5" x14ac:dyDescent="0.2">
      <c r="A46" s="51"/>
      <c r="B46" s="281"/>
      <c r="C46" s="282" t="s">
        <v>284</v>
      </c>
      <c r="D46" s="200" t="s">
        <v>66</v>
      </c>
      <c r="E46" s="240"/>
      <c r="F46" s="192"/>
      <c r="G46" s="192"/>
      <c r="H46" s="192"/>
      <c r="I46" s="192"/>
      <c r="J46" s="91"/>
    </row>
    <row r="47" spans="1:10" s="37" customFormat="1" ht="25.5" x14ac:dyDescent="0.2">
      <c r="A47" s="51"/>
      <c r="B47" s="281"/>
      <c r="C47" s="282" t="s">
        <v>542</v>
      </c>
      <c r="D47" s="200" t="s">
        <v>185</v>
      </c>
      <c r="E47" s="240"/>
      <c r="F47" s="192"/>
      <c r="G47" s="192"/>
      <c r="H47" s="192"/>
      <c r="I47" s="192"/>
      <c r="J47" s="91"/>
    </row>
    <row r="48" spans="1:10" s="37" customFormat="1" x14ac:dyDescent="0.2">
      <c r="A48" s="51"/>
      <c r="B48" s="281"/>
      <c r="C48" s="282" t="s">
        <v>472</v>
      </c>
      <c r="D48" s="199" t="s">
        <v>327</v>
      </c>
      <c r="E48" s="240"/>
      <c r="F48" s="192"/>
      <c r="G48" s="192"/>
      <c r="H48" s="192"/>
      <c r="I48" s="192"/>
      <c r="J48" s="91"/>
    </row>
    <row r="49" spans="1:10" s="37" customFormat="1" x14ac:dyDescent="0.2">
      <c r="A49" s="51"/>
      <c r="B49" s="281"/>
      <c r="C49" s="282" t="s">
        <v>473</v>
      </c>
      <c r="D49" s="199" t="s">
        <v>328</v>
      </c>
      <c r="E49" s="240"/>
      <c r="F49" s="192"/>
      <c r="G49" s="192"/>
      <c r="H49" s="192"/>
      <c r="I49" s="192"/>
      <c r="J49" s="91"/>
    </row>
    <row r="50" spans="1:10" s="37" customFormat="1" x14ac:dyDescent="0.2">
      <c r="A50" s="51"/>
      <c r="B50" s="281"/>
      <c r="C50" s="282" t="s">
        <v>475</v>
      </c>
      <c r="D50" s="199" t="s">
        <v>111</v>
      </c>
      <c r="E50" s="240"/>
      <c r="F50" s="192"/>
      <c r="G50" s="192"/>
      <c r="H50" s="192"/>
      <c r="I50" s="192"/>
      <c r="J50" s="91"/>
    </row>
    <row r="51" spans="1:10" s="37" customFormat="1" ht="25.5" x14ac:dyDescent="0.2">
      <c r="A51" s="51"/>
      <c r="B51" s="281"/>
      <c r="C51" s="282" t="s">
        <v>476</v>
      </c>
      <c r="D51" s="199" t="s">
        <v>112</v>
      </c>
      <c r="E51" s="240"/>
      <c r="F51" s="192"/>
      <c r="G51" s="192"/>
      <c r="H51" s="192"/>
      <c r="I51" s="192"/>
      <c r="J51" s="91"/>
    </row>
    <row r="52" spans="1:10" s="37" customFormat="1" x14ac:dyDescent="0.2">
      <c r="A52" s="51"/>
      <c r="B52" s="281" t="s">
        <v>155</v>
      </c>
      <c r="C52" s="282"/>
      <c r="D52" s="199" t="s">
        <v>653</v>
      </c>
      <c r="E52" s="240"/>
      <c r="F52" s="337"/>
      <c r="G52" s="338"/>
      <c r="H52" s="338"/>
      <c r="I52" s="338"/>
      <c r="J52" s="339"/>
    </row>
    <row r="53" spans="1:10" s="37" customFormat="1" ht="38.25" x14ac:dyDescent="0.2">
      <c r="A53" s="51"/>
      <c r="B53" s="287"/>
      <c r="C53" s="288" t="s">
        <v>166</v>
      </c>
      <c r="D53" s="275" t="s">
        <v>748</v>
      </c>
      <c r="E53" s="240"/>
      <c r="F53" s="192"/>
      <c r="G53" s="192"/>
      <c r="H53" s="192"/>
      <c r="I53" s="192"/>
      <c r="J53" s="91"/>
    </row>
    <row r="54" spans="1:10" s="37" customFormat="1" ht="25.5" x14ac:dyDescent="0.2">
      <c r="A54" s="51"/>
      <c r="B54" s="281"/>
      <c r="C54" s="282" t="s">
        <v>167</v>
      </c>
      <c r="D54" s="199" t="s">
        <v>654</v>
      </c>
      <c r="E54" s="240"/>
      <c r="F54" s="192"/>
      <c r="G54" s="192"/>
      <c r="H54" s="192"/>
      <c r="I54" s="192"/>
      <c r="J54" s="91"/>
    </row>
    <row r="55" spans="1:10" s="37" customFormat="1" ht="25.5" x14ac:dyDescent="0.2">
      <c r="A55" s="51"/>
      <c r="B55" s="281"/>
      <c r="C55" s="282" t="s">
        <v>168</v>
      </c>
      <c r="D55" s="199" t="s">
        <v>650</v>
      </c>
      <c r="E55" s="240"/>
      <c r="F55" s="192"/>
      <c r="G55" s="192"/>
      <c r="H55" s="192"/>
      <c r="I55" s="192"/>
      <c r="J55" s="91"/>
    </row>
    <row r="56" spans="1:10" s="37" customFormat="1" ht="38.25" x14ac:dyDescent="0.2">
      <c r="A56" s="51"/>
      <c r="B56" s="281"/>
      <c r="C56" s="282" t="s">
        <v>550</v>
      </c>
      <c r="D56" s="199" t="s">
        <v>655</v>
      </c>
      <c r="E56" s="240"/>
      <c r="F56" s="192"/>
      <c r="G56" s="192"/>
      <c r="H56" s="192"/>
      <c r="I56" s="192"/>
      <c r="J56" s="91"/>
    </row>
    <row r="57" spans="1:10" s="37" customFormat="1" ht="63.75" x14ac:dyDescent="0.2">
      <c r="A57" s="51"/>
      <c r="B57" s="281" t="s">
        <v>156</v>
      </c>
      <c r="C57" s="272" t="s">
        <v>166</v>
      </c>
      <c r="D57" s="199" t="s">
        <v>712</v>
      </c>
      <c r="E57" s="240"/>
      <c r="F57" s="192"/>
      <c r="G57" s="192"/>
      <c r="H57" s="192"/>
      <c r="I57" s="192"/>
      <c r="J57" s="91"/>
    </row>
    <row r="58" spans="1:10" s="37" customFormat="1" ht="51" x14ac:dyDescent="0.2">
      <c r="A58" s="51"/>
      <c r="B58" s="281"/>
      <c r="C58" s="282" t="s">
        <v>167</v>
      </c>
      <c r="D58" s="199" t="s">
        <v>651</v>
      </c>
      <c r="E58" s="240"/>
      <c r="F58" s="192"/>
      <c r="G58" s="192"/>
      <c r="H58" s="192"/>
      <c r="I58" s="192"/>
      <c r="J58" s="91"/>
    </row>
    <row r="59" spans="1:10" s="37" customFormat="1" ht="38.25" x14ac:dyDescent="0.2">
      <c r="A59" s="51"/>
      <c r="B59" s="281"/>
      <c r="C59" s="282" t="s">
        <v>168</v>
      </c>
      <c r="D59" s="200" t="s">
        <v>750</v>
      </c>
      <c r="E59" s="240"/>
      <c r="F59" s="192"/>
      <c r="G59" s="192"/>
      <c r="H59" s="192"/>
      <c r="I59" s="192"/>
      <c r="J59" s="91"/>
    </row>
    <row r="60" spans="1:10" s="37" customFormat="1" ht="38.25" x14ac:dyDescent="0.2">
      <c r="A60" s="51"/>
      <c r="B60" s="281" t="s">
        <v>157</v>
      </c>
      <c r="C60" s="272" t="s">
        <v>166</v>
      </c>
      <c r="D60" s="200" t="s">
        <v>242</v>
      </c>
      <c r="E60" s="240"/>
      <c r="F60" s="192"/>
      <c r="G60" s="192"/>
      <c r="H60" s="192"/>
      <c r="I60" s="192"/>
      <c r="J60" s="91"/>
    </row>
    <row r="61" spans="1:10" s="37" customFormat="1" ht="25.5" x14ac:dyDescent="0.2">
      <c r="A61" s="51"/>
      <c r="B61" s="281"/>
      <c r="C61" s="282" t="s">
        <v>167</v>
      </c>
      <c r="D61" s="200" t="s">
        <v>98</v>
      </c>
      <c r="E61" s="240"/>
      <c r="F61" s="192"/>
      <c r="G61" s="192"/>
      <c r="H61" s="192"/>
      <c r="I61" s="192"/>
      <c r="J61" s="91"/>
    </row>
    <row r="62" spans="1:10" s="37" customFormat="1" ht="25.5" x14ac:dyDescent="0.2">
      <c r="A62" s="51"/>
      <c r="B62" s="281"/>
      <c r="C62" s="282" t="s">
        <v>168</v>
      </c>
      <c r="D62" s="200" t="s">
        <v>99</v>
      </c>
      <c r="E62" s="240"/>
      <c r="F62" s="192"/>
      <c r="G62" s="192"/>
      <c r="H62" s="192"/>
      <c r="I62" s="192"/>
      <c r="J62" s="91"/>
    </row>
    <row r="63" spans="1:10" s="37" customFormat="1" ht="63.75" x14ac:dyDescent="0.2">
      <c r="A63" s="51"/>
      <c r="B63" s="281" t="s">
        <v>158</v>
      </c>
      <c r="C63" s="282" t="s">
        <v>166</v>
      </c>
      <c r="D63" s="200" t="s">
        <v>804</v>
      </c>
      <c r="E63" s="240"/>
      <c r="F63" s="192"/>
      <c r="G63" s="192"/>
      <c r="H63" s="192"/>
      <c r="I63" s="192"/>
      <c r="J63" s="91"/>
    </row>
    <row r="64" spans="1:10" s="37" customFormat="1" ht="25.5" x14ac:dyDescent="0.2">
      <c r="A64" s="51"/>
      <c r="B64" s="281"/>
      <c r="C64" s="282" t="s">
        <v>167</v>
      </c>
      <c r="D64" s="200" t="s">
        <v>255</v>
      </c>
      <c r="E64" s="240"/>
      <c r="F64" s="192"/>
      <c r="G64" s="192"/>
      <c r="H64" s="192"/>
      <c r="I64" s="192"/>
      <c r="J64" s="91"/>
    </row>
    <row r="65" spans="1:10" s="37" customFormat="1" ht="25.5" x14ac:dyDescent="0.2">
      <c r="A65" s="51"/>
      <c r="B65" s="281"/>
      <c r="C65" s="282" t="s">
        <v>168</v>
      </c>
      <c r="D65" s="200" t="s">
        <v>656</v>
      </c>
      <c r="E65" s="240"/>
      <c r="F65" s="192"/>
      <c r="G65" s="192"/>
      <c r="H65" s="192"/>
      <c r="I65" s="192"/>
      <c r="J65" s="91"/>
    </row>
    <row r="66" spans="1:10" s="37" customFormat="1" ht="39" thickBot="1" x14ac:dyDescent="0.25">
      <c r="A66" s="51"/>
      <c r="B66" s="283"/>
      <c r="C66" s="284" t="s">
        <v>550</v>
      </c>
      <c r="D66" s="246" t="s">
        <v>635</v>
      </c>
      <c r="E66" s="248"/>
      <c r="F66" s="193"/>
      <c r="G66" s="193"/>
      <c r="H66" s="193"/>
      <c r="I66" s="193"/>
      <c r="J66" s="91"/>
    </row>
    <row r="67" spans="1:10" s="37" customFormat="1" ht="13.5" thickTop="1" x14ac:dyDescent="0.2">
      <c r="A67" s="51"/>
      <c r="B67" s="71"/>
      <c r="C67" s="47"/>
      <c r="D67" s="47"/>
      <c r="E67" s="47"/>
      <c r="F67" s="136"/>
      <c r="G67" s="72"/>
      <c r="H67" s="72"/>
      <c r="I67" s="72"/>
      <c r="J67" s="91"/>
    </row>
    <row r="68" spans="1:10" s="37" customFormat="1" ht="15.75" x14ac:dyDescent="0.25">
      <c r="A68" s="51"/>
      <c r="B68" s="184">
        <f>IF(SUM(F68:I68)=0,0,51-SUM(F68:I68))</f>
        <v>0</v>
      </c>
      <c r="C68" s="75" t="str">
        <f>IF(B68=0,"",IF(B68&lt;0," CHECK FOR MULTIPLE ANSWERS TO QUESTIONS!",IF(B68=1," QUESTION REMAINS UNANSWERED"," QUESTIONS REMAIN UNANSWERED")))</f>
        <v/>
      </c>
      <c r="D68" s="90"/>
      <c r="E68" s="73" t="s">
        <v>505</v>
      </c>
      <c r="F68" s="28">
        <f>COUNTA(F15:F67)</f>
        <v>0</v>
      </c>
      <c r="G68" s="28">
        <f>COUNTA(G15:G67)</f>
        <v>0</v>
      </c>
      <c r="H68" s="28">
        <f>COUNTA(H15:H67)</f>
        <v>0</v>
      </c>
      <c r="I68" s="28">
        <f>COUNTA(I15:I67)</f>
        <v>0</v>
      </c>
      <c r="J68" s="91"/>
    </row>
    <row r="69" spans="1:10" ht="24" customHeight="1" x14ac:dyDescent="0.2">
      <c r="A69" s="45"/>
      <c r="B69" s="59"/>
      <c r="C69" s="59"/>
      <c r="D69" s="45"/>
      <c r="E69" s="45"/>
      <c r="F69" s="59"/>
      <c r="G69" s="59"/>
      <c r="H69" s="60"/>
      <c r="I69" s="60"/>
      <c r="J69" s="91"/>
    </row>
    <row r="70" spans="1:10" hidden="1" x14ac:dyDescent="0.2"/>
    <row r="71" spans="1:10" x14ac:dyDescent="0.2"/>
    <row r="72" spans="1:10" x14ac:dyDescent="0.2"/>
    <row r="73" spans="1:10" x14ac:dyDescent="0.2"/>
    <row r="74" spans="1:10" x14ac:dyDescent="0.2"/>
    <row r="75" spans="1:10" x14ac:dyDescent="0.2"/>
    <row r="76" spans="1:10" x14ac:dyDescent="0.2"/>
    <row r="77" spans="1:10" x14ac:dyDescent="0.2"/>
  </sheetData>
  <sheetProtection selectLockedCells="1"/>
  <customSheetViews>
    <customSheetView guid="{52B24BAF-9FC4-4152-BF66-B032230D9FA7}" showPageBreaks="1" showRowCol="0" printArea="1" hiddenRows="1" hiddenColumns="1" view="pageLayout" topLeftCell="A62">
      <selection activeCell="F71" sqref="F71"/>
      <pageMargins left="0.75" right="0.75" top="0.75" bottom="1" header="0.5" footer="0.5"/>
      <pageSetup scale="88" orientation="portrait" horizontalDpi="4294967294" r:id="rId1"/>
      <headerFooter alignWithMargins="0">
        <oddFooter>&amp;L&amp;"Times New Roman,Regular"&amp;8
Comptroller's Directive #1 2016&amp;C&amp;"Times New Roman,Regular"&amp;8Part &amp;A&amp;R&amp;"Times New Roman,Regular"&amp;8
Page &amp;P of &amp;N</oddFooter>
      </headerFooter>
    </customSheetView>
    <customSheetView guid="{E7B2B986-78C1-42E5-8F48-89171648BA85}" showPageBreaks="1" showRowCol="0" printArea="1" hiddenRows="1" hiddenColumns="1" view="pageLayout" topLeftCell="A65">
      <selection activeCell="H67" sqref="H67"/>
      <pageMargins left="0.75" right="0.75" top="0.75" bottom="1" header="0.5" footer="0.5"/>
      <pageSetup scale="88" orientation="portrait" horizontalDpi="4294967294" r:id="rId2"/>
      <headerFooter alignWithMargins="0">
        <oddFooter>&amp;L&amp;"Times New Roman,Regular"&amp;8
Comptroller's Directive #1 2016&amp;C&amp;"Times New Roman,Regular"&amp;8Part &amp;A&amp;R&amp;"Times New Roman,Regular"&amp;8
Page &amp;P of &amp;N</oddFooter>
      </headerFooter>
    </customSheetView>
    <customSheetView guid="{6FB98A3E-7EBA-4E9F-A075-0F34D8C5F91F}" showPageBreaks="1" showRowCol="0" printArea="1" hiddenRows="1" hiddenColumns="1" view="pageLayout" topLeftCell="A62">
      <selection activeCell="F71" sqref="F71"/>
      <pageMargins left="0.75" right="0.75" top="0.75" bottom="1" header="0.5" footer="0.5"/>
      <pageSetup scale="88" orientation="portrait" horizontalDpi="4294967294" r:id="rId3"/>
      <headerFooter alignWithMargins="0">
        <oddFooter>&amp;L&amp;"Times New Roman,Regular"&amp;8
Comptroller's Directive #1 2016&amp;C&amp;"Times New Roman,Regular"&amp;8Part &amp;A&amp;R&amp;"Times New Roman,Regular"&amp;8
Page &amp;P of &amp;N</oddFooter>
      </headerFooter>
    </customSheetView>
  </customSheetViews>
  <mergeCells count="5">
    <mergeCell ref="F52:J52"/>
    <mergeCell ref="B6:I6"/>
    <mergeCell ref="B7:I7"/>
    <mergeCell ref="B4:I4"/>
    <mergeCell ref="B5:I5"/>
  </mergeCells>
  <phoneticPr fontId="27" type="noConversion"/>
  <dataValidations count="1">
    <dataValidation type="list" showDropDown="1" showInputMessage="1" showErrorMessage="1" errorTitle="Incorrect entry" error="Enter &quot;X&quot; to indicate answer." sqref="F53:I66 G52:J52 F15:I51">
      <formula1>$J$1:$J$2</formula1>
    </dataValidation>
  </dataValidations>
  <pageMargins left="0.75" right="0.75" top="0.75" bottom="1" header="0.5" footer="0.5"/>
  <pageSetup scale="88" orientation="portrait" horizontalDpi="4294967294" r:id="rId4"/>
  <headerFooter alignWithMargins="0">
    <oddFooter>&amp;L&amp;"Times New Roman,Regular"&amp;8
Comptroller's Directive #1 2016&amp;C&amp;"Times New Roman,Regular"&amp;8Part &amp;A&amp;R&amp;"Times New Roman,Regular"&amp;8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63"/>
  <sheetViews>
    <sheetView showRowColHeaders="0" view="pageLayout" topLeftCell="A31" zoomScaleNormal="100" workbookViewId="0">
      <selection activeCell="D31" sqref="D31"/>
    </sheetView>
  </sheetViews>
  <sheetFormatPr defaultColWidth="0" defaultRowHeight="12.75" zeroHeight="1" x14ac:dyDescent="0.2"/>
  <cols>
    <col min="1" max="1" width="2.85546875" style="38" customWidth="1"/>
    <col min="2" max="2" width="4.5703125" style="43" customWidth="1"/>
    <col min="3" max="3" width="2.85546875" style="43" customWidth="1"/>
    <col min="4" max="4" width="57" style="141" customWidth="1"/>
    <col min="5" max="5" width="2.42578125" style="141" customWidth="1"/>
    <col min="6" max="6" width="4.85546875" style="43" customWidth="1"/>
    <col min="7" max="7" width="5.28515625" style="43" customWidth="1"/>
    <col min="8" max="8" width="10.28515625" style="44" customWidth="1"/>
    <col min="9" max="9" width="9.42578125" style="44" customWidth="1"/>
    <col min="10" max="10" width="2.85546875" style="38" customWidth="1"/>
    <col min="11" max="16384" width="9.140625" style="38" hidden="1"/>
  </cols>
  <sheetData>
    <row r="1" spans="1:10" ht="24.75" customHeight="1" x14ac:dyDescent="0.2">
      <c r="A1" s="45"/>
      <c r="B1" s="1"/>
      <c r="C1" s="26" t="s">
        <v>214</v>
      </c>
      <c r="D1" s="106"/>
      <c r="E1" s="1"/>
      <c r="F1" s="2"/>
      <c r="G1" s="2"/>
      <c r="H1" s="3"/>
      <c r="I1" s="25"/>
      <c r="J1" s="91" t="s">
        <v>202</v>
      </c>
    </row>
    <row r="2" spans="1:10" x14ac:dyDescent="0.2">
      <c r="A2" s="45"/>
      <c r="B2" s="1"/>
      <c r="C2" s="1"/>
      <c r="D2" s="1"/>
      <c r="E2" s="1"/>
      <c r="F2" s="2"/>
      <c r="G2" s="2"/>
      <c r="H2" s="3"/>
      <c r="I2" s="3"/>
      <c r="J2" s="91" t="s">
        <v>201</v>
      </c>
    </row>
    <row r="3" spans="1:10" x14ac:dyDescent="0.2">
      <c r="A3" s="45"/>
      <c r="B3" s="2"/>
      <c r="C3" s="2"/>
      <c r="D3" s="4"/>
      <c r="E3" s="4"/>
      <c r="F3" s="2"/>
      <c r="G3" s="2"/>
      <c r="H3" s="3"/>
      <c r="I3" s="3"/>
      <c r="J3" s="91"/>
    </row>
    <row r="4" spans="1:10" ht="16.5" x14ac:dyDescent="0.25">
      <c r="A4" s="45"/>
      <c r="B4" s="335" t="s">
        <v>215</v>
      </c>
      <c r="C4" s="335"/>
      <c r="D4" s="335"/>
      <c r="E4" s="335"/>
      <c r="F4" s="335"/>
      <c r="G4" s="335"/>
      <c r="H4" s="335"/>
      <c r="I4" s="335"/>
      <c r="J4" s="91"/>
    </row>
    <row r="5" spans="1:10" ht="16.5" x14ac:dyDescent="0.25">
      <c r="A5" s="45"/>
      <c r="B5" s="336" t="s">
        <v>710</v>
      </c>
      <c r="C5" s="336"/>
      <c r="D5" s="336"/>
      <c r="E5" s="336"/>
      <c r="F5" s="336"/>
      <c r="G5" s="336"/>
      <c r="H5" s="336"/>
      <c r="I5" s="336"/>
      <c r="J5" s="91"/>
    </row>
    <row r="6" spans="1:10" ht="16.5" x14ac:dyDescent="0.25">
      <c r="A6" s="45"/>
      <c r="B6" s="335" t="s">
        <v>544</v>
      </c>
      <c r="C6" s="335"/>
      <c r="D6" s="335"/>
      <c r="E6" s="335"/>
      <c r="F6" s="335"/>
      <c r="G6" s="335"/>
      <c r="H6" s="335"/>
      <c r="I6" s="335"/>
      <c r="J6" s="91"/>
    </row>
    <row r="7" spans="1:10" ht="16.5" x14ac:dyDescent="0.25">
      <c r="A7" s="45"/>
      <c r="B7" s="335" t="s">
        <v>545</v>
      </c>
      <c r="C7" s="335"/>
      <c r="D7" s="335"/>
      <c r="E7" s="335"/>
      <c r="F7" s="335"/>
      <c r="G7" s="335"/>
      <c r="H7" s="335"/>
      <c r="I7" s="335"/>
      <c r="J7" s="91"/>
    </row>
    <row r="8" spans="1:10" ht="24.95" customHeight="1" thickBot="1" x14ac:dyDescent="0.25">
      <c r="A8" s="45"/>
      <c r="B8" s="2"/>
      <c r="C8" s="2"/>
      <c r="D8" s="2"/>
      <c r="E8" s="2"/>
      <c r="F8" s="2"/>
      <c r="G8" s="2"/>
      <c r="H8" s="2"/>
      <c r="I8" s="2"/>
      <c r="J8" s="91"/>
    </row>
    <row r="9" spans="1:10" ht="12.75" customHeight="1" thickTop="1" x14ac:dyDescent="0.2">
      <c r="A9" s="45"/>
      <c r="B9" s="81"/>
      <c r="C9" s="214"/>
      <c r="D9" s="82"/>
      <c r="E9" s="77"/>
      <c r="F9" s="86" t="s">
        <v>131</v>
      </c>
      <c r="G9" s="83"/>
      <c r="H9" s="84"/>
      <c r="I9" s="85"/>
      <c r="J9" s="91"/>
    </row>
    <row r="10" spans="1:10" ht="31.5" customHeight="1" thickBot="1" x14ac:dyDescent="0.25">
      <c r="A10" s="45"/>
      <c r="B10" s="78"/>
      <c r="C10" s="215"/>
      <c r="D10" s="79"/>
      <c r="E10" s="80"/>
      <c r="F10" s="87" t="s">
        <v>451</v>
      </c>
      <c r="G10" s="87" t="s">
        <v>452</v>
      </c>
      <c r="H10" s="88" t="s">
        <v>453</v>
      </c>
      <c r="I10" s="89" t="s">
        <v>454</v>
      </c>
      <c r="J10" s="91"/>
    </row>
    <row r="11" spans="1:10" ht="31.5" customHeight="1" x14ac:dyDescent="0.2">
      <c r="A11" s="45"/>
      <c r="B11" s="27" t="s">
        <v>243</v>
      </c>
      <c r="C11" s="216"/>
      <c r="D11" s="29" t="s">
        <v>244</v>
      </c>
      <c r="E11" s="30"/>
      <c r="F11" s="32"/>
      <c r="G11" s="33"/>
      <c r="H11" s="34"/>
      <c r="I11" s="35"/>
      <c r="J11" s="91"/>
    </row>
    <row r="12" spans="1:10" s="37" customFormat="1" x14ac:dyDescent="0.2">
      <c r="A12" s="45"/>
      <c r="B12" s="5"/>
      <c r="C12" s="217"/>
      <c r="D12" s="6"/>
      <c r="E12" s="6"/>
      <c r="F12" s="11"/>
      <c r="G12" s="12"/>
      <c r="H12" s="13"/>
      <c r="I12" s="14"/>
      <c r="J12" s="91"/>
    </row>
    <row r="13" spans="1:10" s="37" customFormat="1" ht="102" x14ac:dyDescent="0.2">
      <c r="A13" s="45"/>
      <c r="B13" s="46"/>
      <c r="C13" s="133"/>
      <c r="D13" s="134" t="s">
        <v>713</v>
      </c>
      <c r="E13" s="47"/>
      <c r="F13" s="48"/>
      <c r="G13" s="49"/>
      <c r="H13" s="49"/>
      <c r="I13" s="50"/>
      <c r="J13" s="91"/>
    </row>
    <row r="14" spans="1:10" s="37" customFormat="1" ht="39.75" customHeight="1" x14ac:dyDescent="0.2">
      <c r="A14" s="45"/>
      <c r="B14" s="9"/>
      <c r="C14" s="219"/>
      <c r="D14" s="135" t="s">
        <v>784</v>
      </c>
      <c r="E14" s="10"/>
      <c r="F14" s="19"/>
      <c r="G14" s="20"/>
      <c r="H14" s="21"/>
      <c r="I14" s="22"/>
      <c r="J14" s="91"/>
    </row>
    <row r="15" spans="1:10" s="40" customFormat="1" ht="76.5" x14ac:dyDescent="0.2">
      <c r="A15" s="51"/>
      <c r="B15" s="281" t="s">
        <v>366</v>
      </c>
      <c r="C15" s="289" t="s">
        <v>427</v>
      </c>
      <c r="D15" s="199" t="s">
        <v>303</v>
      </c>
      <c r="E15" s="201"/>
      <c r="F15" s="192"/>
      <c r="G15" s="192"/>
      <c r="H15" s="192"/>
      <c r="I15" s="192"/>
      <c r="J15" s="93"/>
    </row>
    <row r="16" spans="1:10" s="40" customFormat="1" x14ac:dyDescent="0.2">
      <c r="A16" s="51"/>
      <c r="B16" s="281"/>
      <c r="C16" s="272" t="s">
        <v>167</v>
      </c>
      <c r="D16" s="199" t="s">
        <v>245</v>
      </c>
      <c r="E16" s="201"/>
      <c r="F16" s="192"/>
      <c r="G16" s="192"/>
      <c r="H16" s="192"/>
      <c r="I16" s="192"/>
      <c r="J16" s="93"/>
    </row>
    <row r="17" spans="1:10" s="40" customFormat="1" ht="38.25" x14ac:dyDescent="0.2">
      <c r="A17" s="51"/>
      <c r="B17" s="281"/>
      <c r="C17" s="282" t="s">
        <v>168</v>
      </c>
      <c r="D17" s="199" t="s">
        <v>246</v>
      </c>
      <c r="E17" s="241"/>
      <c r="F17" s="192"/>
      <c r="G17" s="192"/>
      <c r="H17" s="192"/>
      <c r="I17" s="192"/>
      <c r="J17" s="93"/>
    </row>
    <row r="18" spans="1:10" s="40" customFormat="1" ht="25.5" x14ac:dyDescent="0.2">
      <c r="A18" s="51"/>
      <c r="B18" s="281"/>
      <c r="C18" s="282" t="s">
        <v>550</v>
      </c>
      <c r="D18" s="199" t="s">
        <v>247</v>
      </c>
      <c r="E18" s="241"/>
      <c r="F18" s="192"/>
      <c r="G18" s="192"/>
      <c r="H18" s="192"/>
      <c r="I18" s="192"/>
      <c r="J18" s="93"/>
    </row>
    <row r="19" spans="1:10" s="40" customFormat="1" ht="38.25" x14ac:dyDescent="0.2">
      <c r="A19" s="51"/>
      <c r="B19" s="281"/>
      <c r="C19" s="282" t="s">
        <v>281</v>
      </c>
      <c r="D19" s="199" t="s">
        <v>605</v>
      </c>
      <c r="E19" s="241"/>
      <c r="F19" s="192"/>
      <c r="G19" s="192"/>
      <c r="H19" s="192"/>
      <c r="I19" s="192"/>
      <c r="J19" s="93"/>
    </row>
    <row r="20" spans="1:10" s="40" customFormat="1" ht="25.5" x14ac:dyDescent="0.2">
      <c r="A20" s="51"/>
      <c r="B20" s="281"/>
      <c r="C20" s="282" t="s">
        <v>282</v>
      </c>
      <c r="D20" s="199" t="s">
        <v>287</v>
      </c>
      <c r="E20" s="201"/>
      <c r="F20" s="192"/>
      <c r="G20" s="192"/>
      <c r="H20" s="192"/>
      <c r="I20" s="192"/>
      <c r="J20" s="93"/>
    </row>
    <row r="21" spans="1:10" s="42" customFormat="1" ht="25.5" x14ac:dyDescent="0.2">
      <c r="A21" s="54"/>
      <c r="B21" s="281"/>
      <c r="C21" s="282" t="s">
        <v>283</v>
      </c>
      <c r="D21" s="199" t="s">
        <v>606</v>
      </c>
      <c r="E21" s="241"/>
      <c r="F21" s="192"/>
      <c r="G21" s="192"/>
      <c r="H21" s="192"/>
      <c r="I21" s="192"/>
      <c r="J21" s="94"/>
    </row>
    <row r="22" spans="1:10" s="37" customFormat="1" ht="25.5" x14ac:dyDescent="0.2">
      <c r="A22" s="51"/>
      <c r="B22" s="281"/>
      <c r="C22" s="226" t="s">
        <v>284</v>
      </c>
      <c r="D22" s="200" t="s">
        <v>805</v>
      </c>
      <c r="E22" s="241"/>
      <c r="F22" s="192"/>
      <c r="G22" s="192"/>
      <c r="H22" s="192"/>
      <c r="I22" s="192"/>
      <c r="J22" s="91"/>
    </row>
    <row r="23" spans="1:10" s="37" customFormat="1" ht="38.25" x14ac:dyDescent="0.2">
      <c r="A23" s="51"/>
      <c r="B23" s="281" t="s">
        <v>367</v>
      </c>
      <c r="C23" s="290" t="s">
        <v>166</v>
      </c>
      <c r="D23" s="249" t="s">
        <v>221</v>
      </c>
      <c r="E23" s="241"/>
      <c r="F23" s="192"/>
      <c r="G23" s="192"/>
      <c r="H23" s="192"/>
      <c r="I23" s="192"/>
      <c r="J23" s="91"/>
    </row>
    <row r="24" spans="1:10" s="37" customFormat="1" ht="25.5" x14ac:dyDescent="0.2">
      <c r="A24" s="51"/>
      <c r="B24" s="281"/>
      <c r="C24" s="282" t="s">
        <v>167</v>
      </c>
      <c r="D24" s="199" t="s">
        <v>232</v>
      </c>
      <c r="E24" s="241"/>
      <c r="F24" s="192"/>
      <c r="G24" s="192"/>
      <c r="H24" s="192"/>
      <c r="I24" s="192"/>
      <c r="J24" s="91"/>
    </row>
    <row r="25" spans="1:10" s="37" customFormat="1" ht="25.5" x14ac:dyDescent="0.2">
      <c r="A25" s="51"/>
      <c r="B25" s="281"/>
      <c r="C25" s="282" t="s">
        <v>168</v>
      </c>
      <c r="D25" s="200" t="s">
        <v>8</v>
      </c>
      <c r="E25" s="241"/>
      <c r="F25" s="192"/>
      <c r="G25" s="192"/>
      <c r="H25" s="192"/>
      <c r="I25" s="192"/>
      <c r="J25" s="91"/>
    </row>
    <row r="26" spans="1:10" s="37" customFormat="1" ht="25.5" x14ac:dyDescent="0.2">
      <c r="A26" s="51"/>
      <c r="B26" s="286"/>
      <c r="C26" s="226" t="s">
        <v>550</v>
      </c>
      <c r="D26" s="200" t="s">
        <v>456</v>
      </c>
      <c r="E26" s="250"/>
      <c r="F26" s="192"/>
      <c r="G26" s="192"/>
      <c r="H26" s="192"/>
      <c r="I26" s="192"/>
      <c r="J26" s="91"/>
    </row>
    <row r="27" spans="1:10" s="37" customFormat="1" ht="25.5" x14ac:dyDescent="0.2">
      <c r="A27" s="51"/>
      <c r="B27" s="286"/>
      <c r="C27" s="226" t="s">
        <v>281</v>
      </c>
      <c r="D27" s="275" t="s">
        <v>457</v>
      </c>
      <c r="E27" s="276"/>
      <c r="F27" s="213"/>
      <c r="G27" s="213"/>
      <c r="H27" s="213"/>
      <c r="I27" s="213"/>
      <c r="J27" s="91"/>
    </row>
    <row r="28" spans="1:10" s="37" customFormat="1" x14ac:dyDescent="0.2">
      <c r="A28" s="51"/>
      <c r="B28" s="286"/>
      <c r="C28" s="291" t="s">
        <v>282</v>
      </c>
      <c r="D28" s="200" t="s">
        <v>458</v>
      </c>
      <c r="E28" s="250"/>
      <c r="F28" s="192"/>
      <c r="G28" s="192"/>
      <c r="H28" s="192"/>
      <c r="I28" s="192"/>
      <c r="J28" s="91"/>
    </row>
    <row r="29" spans="1:10" s="37" customFormat="1" ht="38.25" x14ac:dyDescent="0.2">
      <c r="A29" s="51"/>
      <c r="B29" s="286"/>
      <c r="C29" s="226" t="s">
        <v>283</v>
      </c>
      <c r="D29" s="200" t="s">
        <v>751</v>
      </c>
      <c r="E29" s="251"/>
      <c r="F29" s="192"/>
      <c r="G29" s="192"/>
      <c r="H29" s="192"/>
      <c r="I29" s="192"/>
      <c r="J29" s="91"/>
    </row>
    <row r="30" spans="1:10" s="37" customFormat="1" ht="25.5" x14ac:dyDescent="0.2">
      <c r="A30" s="51"/>
      <c r="B30" s="286"/>
      <c r="C30" s="226" t="s">
        <v>284</v>
      </c>
      <c r="D30" s="200" t="s">
        <v>752</v>
      </c>
      <c r="E30" s="251"/>
      <c r="F30" s="192"/>
      <c r="G30" s="192"/>
      <c r="H30" s="192"/>
      <c r="I30" s="192"/>
      <c r="J30" s="91"/>
    </row>
    <row r="31" spans="1:10" s="37" customFormat="1" ht="25.5" x14ac:dyDescent="0.2">
      <c r="A31" s="51"/>
      <c r="B31" s="286"/>
      <c r="C31" s="226" t="s">
        <v>542</v>
      </c>
      <c r="D31" s="200" t="s">
        <v>753</v>
      </c>
      <c r="E31" s="251"/>
      <c r="F31" s="192"/>
      <c r="G31" s="192"/>
      <c r="H31" s="192"/>
      <c r="I31" s="192"/>
      <c r="J31" s="91"/>
    </row>
    <row r="32" spans="1:10" s="37" customFormat="1" ht="25.5" x14ac:dyDescent="0.2">
      <c r="A32" s="51"/>
      <c r="B32" s="286"/>
      <c r="C32" s="226" t="s">
        <v>472</v>
      </c>
      <c r="D32" s="200" t="s">
        <v>459</v>
      </c>
      <c r="E32" s="251"/>
      <c r="F32" s="192"/>
      <c r="G32" s="192"/>
      <c r="H32" s="192"/>
      <c r="I32" s="192"/>
      <c r="J32" s="91"/>
    </row>
    <row r="33" spans="1:10" s="37" customFormat="1" ht="25.5" x14ac:dyDescent="0.2">
      <c r="A33" s="51"/>
      <c r="B33" s="286"/>
      <c r="C33" s="226" t="s">
        <v>473</v>
      </c>
      <c r="D33" s="200" t="s">
        <v>806</v>
      </c>
      <c r="E33" s="251"/>
      <c r="F33" s="192"/>
      <c r="G33" s="192"/>
      <c r="H33" s="192"/>
      <c r="I33" s="192"/>
      <c r="J33" s="91"/>
    </row>
    <row r="34" spans="1:10" s="37" customFormat="1" ht="25.5" x14ac:dyDescent="0.2">
      <c r="A34" s="51"/>
      <c r="B34" s="286"/>
      <c r="C34" s="226" t="s">
        <v>475</v>
      </c>
      <c r="D34" s="200" t="s">
        <v>460</v>
      </c>
      <c r="E34" s="251"/>
      <c r="F34" s="192"/>
      <c r="G34" s="192"/>
      <c r="H34" s="192"/>
      <c r="I34" s="192"/>
      <c r="J34" s="91"/>
    </row>
    <row r="35" spans="1:10" s="37" customFormat="1" ht="25.5" x14ac:dyDescent="0.2">
      <c r="A35" s="51"/>
      <c r="B35" s="286"/>
      <c r="C35" s="226" t="s">
        <v>476</v>
      </c>
      <c r="D35" s="200" t="s">
        <v>754</v>
      </c>
      <c r="E35" s="251"/>
      <c r="F35" s="192"/>
      <c r="G35" s="192"/>
      <c r="H35" s="192"/>
      <c r="I35" s="192"/>
      <c r="J35" s="91"/>
    </row>
    <row r="36" spans="1:10" s="37" customFormat="1" ht="25.5" x14ac:dyDescent="0.2">
      <c r="A36" s="51"/>
      <c r="B36" s="286"/>
      <c r="C36" s="226" t="s">
        <v>477</v>
      </c>
      <c r="D36" s="200" t="s">
        <v>642</v>
      </c>
      <c r="E36" s="251"/>
      <c r="F36" s="192"/>
      <c r="G36" s="192"/>
      <c r="H36" s="192"/>
      <c r="I36" s="192"/>
      <c r="J36" s="91"/>
    </row>
    <row r="37" spans="1:10" s="37" customFormat="1" ht="25.5" x14ac:dyDescent="0.2">
      <c r="A37" s="51"/>
      <c r="B37" s="286"/>
      <c r="C37" s="226" t="s">
        <v>478</v>
      </c>
      <c r="D37" s="200" t="s">
        <v>117</v>
      </c>
      <c r="E37" s="251"/>
      <c r="F37" s="192"/>
      <c r="G37" s="192"/>
      <c r="H37" s="192"/>
      <c r="I37" s="192"/>
      <c r="J37" s="91"/>
    </row>
    <row r="38" spans="1:10" s="37" customFormat="1" x14ac:dyDescent="0.2">
      <c r="A38" s="51"/>
      <c r="B38" s="286"/>
      <c r="C38" s="226" t="s">
        <v>479</v>
      </c>
      <c r="D38" s="200" t="s">
        <v>118</v>
      </c>
      <c r="E38" s="251"/>
      <c r="F38" s="192"/>
      <c r="G38" s="192"/>
      <c r="H38" s="192"/>
      <c r="I38" s="192"/>
      <c r="J38" s="91"/>
    </row>
    <row r="39" spans="1:10" s="37" customFormat="1" ht="13.5" thickBot="1" x14ac:dyDescent="0.25">
      <c r="A39" s="51"/>
      <c r="B39" s="292"/>
      <c r="C39" s="293" t="s">
        <v>480</v>
      </c>
      <c r="D39" s="246" t="s">
        <v>193</v>
      </c>
      <c r="E39" s="252"/>
      <c r="F39" s="193"/>
      <c r="G39" s="193"/>
      <c r="H39" s="193"/>
      <c r="I39" s="193"/>
      <c r="J39" s="91"/>
    </row>
    <row r="40" spans="1:10" s="37" customFormat="1" ht="13.5" thickTop="1" x14ac:dyDescent="0.2">
      <c r="A40" s="51"/>
      <c r="B40" s="71"/>
      <c r="C40" s="47"/>
      <c r="D40" s="137"/>
      <c r="E40" s="137"/>
      <c r="F40" s="72"/>
      <c r="G40" s="72"/>
      <c r="H40" s="72"/>
      <c r="I40" s="72"/>
      <c r="J40" s="91"/>
    </row>
    <row r="41" spans="1:10" s="37" customFormat="1" ht="15.75" x14ac:dyDescent="0.25">
      <c r="A41" s="51"/>
      <c r="B41" s="76">
        <f>IF(SUM(F41:I41)=0,0,25-SUM(F41:I41))</f>
        <v>0</v>
      </c>
      <c r="C41" s="75" t="str">
        <f>IF(B41=0,"",IF(B41&lt;0," CHECK FOR MULTIPLE ANSWERS TO QUESTIONS!",IF(B41=1," QUESTION REMAINS UNANSWERED"," QUESTIONS REMAIN UNANSWERED")))</f>
        <v/>
      </c>
      <c r="D41" s="139"/>
      <c r="E41" s="140" t="s">
        <v>505</v>
      </c>
      <c r="F41" s="28">
        <f>COUNTA(F15:F39)</f>
        <v>0</v>
      </c>
      <c r="G41" s="28">
        <f>COUNTA(G15:G39)</f>
        <v>0</v>
      </c>
      <c r="H41" s="28">
        <f>COUNTA(H15:H39)</f>
        <v>0</v>
      </c>
      <c r="I41" s="28">
        <f>COUNTA(I15:I39)</f>
        <v>0</v>
      </c>
      <c r="J41" s="91"/>
    </row>
    <row r="42" spans="1:10" s="37" customFormat="1" x14ac:dyDescent="0.2">
      <c r="A42" s="51"/>
      <c r="B42" s="59"/>
      <c r="C42" s="59"/>
      <c r="D42"/>
      <c r="E42"/>
      <c r="F42"/>
      <c r="G42"/>
      <c r="H42"/>
      <c r="I42"/>
      <c r="J42" s="91"/>
    </row>
    <row r="43" spans="1:10" ht="24" customHeight="1" x14ac:dyDescent="0.2">
      <c r="A43" s="45"/>
      <c r="D43"/>
      <c r="E43"/>
      <c r="F43"/>
      <c r="G43"/>
      <c r="H43"/>
      <c r="I43"/>
      <c r="J43" s="91"/>
    </row>
    <row r="44" spans="1:10" hidden="1" x14ac:dyDescent="0.2"/>
    <row r="45" spans="1:10" hidden="1" x14ac:dyDescent="0.2"/>
    <row r="46" spans="1:10" hidden="1" x14ac:dyDescent="0.2"/>
    <row r="47" spans="1:10" hidden="1" x14ac:dyDescent="0.2"/>
    <row r="48" spans="1:10"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sheetData>
  <sheetProtection selectLockedCells="1"/>
  <customSheetViews>
    <customSheetView guid="{52B24BAF-9FC4-4152-BF66-B032230D9FA7}" showPageBreaks="1" showRowCol="0" hiddenRows="1" hiddenColumns="1" view="pageLayout" topLeftCell="A31">
      <selection activeCell="D31" sqref="D31"/>
      <pageMargins left="0.75" right="0.75" top="0.75" bottom="1" header="0.5" footer="0.5"/>
      <pageSetup scale="88" orientation="portrait" horizontalDpi="4294967294" r:id="rId1"/>
      <headerFooter alignWithMargins="0">
        <oddFooter>&amp;L&amp;"Times New Roman,Regular"&amp;8Comptroller's Directive #1 2016&amp;C&amp;"Times New Roman,Regular"&amp;8Part &amp;A&amp;R&amp;"Times New Roman,Regular"&amp;8Page &amp;P of &amp;N</oddFooter>
      </headerFooter>
    </customSheetView>
    <customSheetView guid="{E7B2B986-78C1-42E5-8F48-89171648BA85}" showPageBreaks="1" showRowCol="0" hiddenRows="1" hiddenColumns="1" view="pageLayout" topLeftCell="A37">
      <selection activeCell="I40" sqref="I40"/>
      <pageMargins left="0.75" right="0.75" top="0.75" bottom="1" header="0.5" footer="0.5"/>
      <pageSetup scale="88" orientation="portrait" horizontalDpi="4294967294" r:id="rId2"/>
      <headerFooter alignWithMargins="0">
        <oddFooter>&amp;L&amp;"Times New Roman,Regular"&amp;8Comptroller's Directive #1 2016&amp;C&amp;"Times New Roman,Regular"&amp;8Part &amp;A&amp;R&amp;"Times New Roman,Regular"&amp;8Page &amp;P of &amp;N</oddFooter>
      </headerFooter>
    </customSheetView>
    <customSheetView guid="{6FB98A3E-7EBA-4E9F-A075-0F34D8C5F91F}" showPageBreaks="1" showRowCol="0" hiddenRows="1" hiddenColumns="1" view="pageLayout" topLeftCell="A37">
      <selection activeCell="I40" sqref="I40"/>
      <pageMargins left="0.75" right="0.75" top="0.75" bottom="1" header="0.5" footer="0.5"/>
      <pageSetup scale="88" orientation="portrait" horizontalDpi="4294967294" r:id="rId3"/>
      <headerFooter alignWithMargins="0">
        <oddFooter>&amp;L&amp;"Times New Roman,Regular"&amp;8Comptroller's Directive #1 2016&amp;C&amp;"Times New Roman,Regular"&amp;8Part &amp;A&amp;R&amp;"Times New Roman,Regular"&amp;8Page &amp;P of &amp;N</oddFooter>
      </headerFooter>
    </customSheetView>
  </customSheetViews>
  <mergeCells count="4">
    <mergeCell ref="B6:I6"/>
    <mergeCell ref="B7:I7"/>
    <mergeCell ref="B4:I4"/>
    <mergeCell ref="B5:I5"/>
  </mergeCells>
  <phoneticPr fontId="27" type="noConversion"/>
  <dataValidations count="1">
    <dataValidation type="list" showDropDown="1" showInputMessage="1" showErrorMessage="1" errorTitle="Incorrect entry" error="Enter &quot;X&quot; to indicate answer." sqref="F15:I39">
      <formula1>$J$1:$J$2</formula1>
    </dataValidation>
  </dataValidations>
  <pageMargins left="0.75" right="0.75" top="0.75" bottom="1" header="0.5" footer="0.5"/>
  <pageSetup scale="88" orientation="portrait" horizontalDpi="4294967294" r:id="rId4"/>
  <headerFooter alignWithMargins="0">
    <oddFooter>&amp;L&amp;"Times New Roman,Regular"&amp;8Comptroller's Directive #1 2016&amp;C&amp;"Times New Roman,Regular"&amp;8Part &amp;A&amp;R&amp;"Times New Roman,Regular"&amp;8Page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71"/>
  <sheetViews>
    <sheetView showRowColHeaders="0" view="pageLayout" topLeftCell="A48" zoomScaleNormal="100" workbookViewId="0">
      <selection activeCell="D42" sqref="D42"/>
    </sheetView>
  </sheetViews>
  <sheetFormatPr defaultColWidth="0" defaultRowHeight="12.75" zeroHeight="1" x14ac:dyDescent="0.2"/>
  <cols>
    <col min="1" max="1" width="2.85546875" style="38" customWidth="1"/>
    <col min="2" max="2" width="4.5703125" style="43" customWidth="1"/>
    <col min="3" max="3" width="2.85546875" style="43" customWidth="1"/>
    <col min="4" max="4" width="57" style="38" customWidth="1"/>
    <col min="5" max="5" width="2.42578125" style="38" customWidth="1"/>
    <col min="6" max="6" width="4.85546875" style="43" customWidth="1"/>
    <col min="7" max="7" width="5.28515625" style="43" customWidth="1"/>
    <col min="8" max="8" width="10.28515625" style="44" customWidth="1"/>
    <col min="9" max="9" width="9.42578125" style="44" customWidth="1"/>
    <col min="10" max="10" width="2.85546875" style="38" customWidth="1"/>
    <col min="11" max="16384" width="9.140625" style="38" hidden="1"/>
  </cols>
  <sheetData>
    <row r="1" spans="1:10" ht="24.75" customHeight="1" x14ac:dyDescent="0.2">
      <c r="A1" s="45"/>
      <c r="B1" s="1"/>
      <c r="C1" s="26" t="s">
        <v>214</v>
      </c>
      <c r="D1" s="106"/>
      <c r="E1" s="1"/>
      <c r="F1" s="2"/>
      <c r="G1" s="2"/>
      <c r="H1" s="3"/>
      <c r="I1" s="25"/>
      <c r="J1" s="91" t="s">
        <v>202</v>
      </c>
    </row>
    <row r="2" spans="1:10" x14ac:dyDescent="0.2">
      <c r="A2" s="45"/>
      <c r="B2" s="1"/>
      <c r="C2" s="1"/>
      <c r="D2" s="1"/>
      <c r="E2" s="1"/>
      <c r="F2" s="2"/>
      <c r="G2" s="2"/>
      <c r="H2" s="3"/>
      <c r="I2" s="3"/>
      <c r="J2" s="91" t="s">
        <v>201</v>
      </c>
    </row>
    <row r="3" spans="1:10" x14ac:dyDescent="0.2">
      <c r="A3" s="45"/>
      <c r="B3" s="2"/>
      <c r="C3" s="2"/>
      <c r="D3" s="4"/>
      <c r="E3" s="4"/>
      <c r="F3" s="2"/>
      <c r="G3" s="2"/>
      <c r="H3" s="3"/>
      <c r="I3" s="3"/>
      <c r="J3" s="91"/>
    </row>
    <row r="4" spans="1:10" ht="16.5" x14ac:dyDescent="0.25">
      <c r="A4" s="45"/>
      <c r="B4" s="335" t="s">
        <v>215</v>
      </c>
      <c r="C4" s="335"/>
      <c r="D4" s="335"/>
      <c r="E4" s="335"/>
      <c r="F4" s="335"/>
      <c r="G4" s="335"/>
      <c r="H4" s="335"/>
      <c r="I4" s="335"/>
      <c r="J4" s="91"/>
    </row>
    <row r="5" spans="1:10" ht="16.5" x14ac:dyDescent="0.25">
      <c r="A5" s="45"/>
      <c r="B5" s="336" t="s">
        <v>708</v>
      </c>
      <c r="C5" s="336"/>
      <c r="D5" s="336"/>
      <c r="E5" s="336"/>
      <c r="F5" s="336"/>
      <c r="G5" s="336"/>
      <c r="H5" s="336"/>
      <c r="I5" s="336"/>
      <c r="J5" s="91"/>
    </row>
    <row r="6" spans="1:10" ht="16.5" x14ac:dyDescent="0.25">
      <c r="A6" s="45"/>
      <c r="B6" s="335" t="s">
        <v>544</v>
      </c>
      <c r="C6" s="335"/>
      <c r="D6" s="335"/>
      <c r="E6" s="335"/>
      <c r="F6" s="335"/>
      <c r="G6" s="335"/>
      <c r="H6" s="335"/>
      <c r="I6" s="335"/>
      <c r="J6" s="91"/>
    </row>
    <row r="7" spans="1:10" ht="16.5" x14ac:dyDescent="0.25">
      <c r="A7" s="45"/>
      <c r="B7" s="335" t="s">
        <v>545</v>
      </c>
      <c r="C7" s="335"/>
      <c r="D7" s="335"/>
      <c r="E7" s="335"/>
      <c r="F7" s="335"/>
      <c r="G7" s="335"/>
      <c r="H7" s="335"/>
      <c r="I7" s="335"/>
      <c r="J7" s="91"/>
    </row>
    <row r="8" spans="1:10" ht="24.95" customHeight="1" thickBot="1" x14ac:dyDescent="0.25">
      <c r="A8" s="45"/>
      <c r="B8" s="2"/>
      <c r="C8" s="2"/>
      <c r="D8" s="2"/>
      <c r="E8" s="2"/>
      <c r="F8" s="2"/>
      <c r="G8" s="2"/>
      <c r="H8" s="2"/>
      <c r="I8" s="2"/>
      <c r="J8" s="91"/>
    </row>
    <row r="9" spans="1:10" ht="12.75" customHeight="1" thickTop="1" x14ac:dyDescent="0.2">
      <c r="A9" s="45"/>
      <c r="B9" s="81"/>
      <c r="C9" s="214"/>
      <c r="D9" s="82"/>
      <c r="E9" s="77"/>
      <c r="F9" s="86" t="s">
        <v>131</v>
      </c>
      <c r="G9" s="83"/>
      <c r="H9" s="84"/>
      <c r="I9" s="85"/>
      <c r="J9" s="91"/>
    </row>
    <row r="10" spans="1:10" ht="31.5" customHeight="1" thickBot="1" x14ac:dyDescent="0.25">
      <c r="A10" s="45"/>
      <c r="B10" s="78"/>
      <c r="C10" s="215"/>
      <c r="D10" s="79"/>
      <c r="E10" s="80"/>
      <c r="F10" s="87" t="s">
        <v>451</v>
      </c>
      <c r="G10" s="87" t="s">
        <v>452</v>
      </c>
      <c r="H10" s="88" t="s">
        <v>453</v>
      </c>
      <c r="I10" s="89" t="s">
        <v>454</v>
      </c>
      <c r="J10" s="91"/>
    </row>
    <row r="11" spans="1:10" ht="31.5" customHeight="1" x14ac:dyDescent="0.2">
      <c r="A11" s="45"/>
      <c r="B11" s="27" t="s">
        <v>119</v>
      </c>
      <c r="C11" s="216"/>
      <c r="D11" s="29" t="s">
        <v>120</v>
      </c>
      <c r="E11" s="30"/>
      <c r="F11" s="32"/>
      <c r="G11" s="33"/>
      <c r="H11" s="34"/>
      <c r="I11" s="35"/>
      <c r="J11" s="91"/>
    </row>
    <row r="12" spans="1:10" s="37" customFormat="1" x14ac:dyDescent="0.2">
      <c r="A12" s="45"/>
      <c r="B12" s="5"/>
      <c r="C12" s="217"/>
      <c r="D12" s="6"/>
      <c r="E12" s="6"/>
      <c r="F12" s="11"/>
      <c r="G12" s="12"/>
      <c r="H12" s="13"/>
      <c r="I12" s="14"/>
      <c r="J12" s="91"/>
    </row>
    <row r="13" spans="1:10" s="37" customFormat="1" ht="127.5" x14ac:dyDescent="0.2">
      <c r="A13" s="45"/>
      <c r="B13" s="46"/>
      <c r="C13" s="133"/>
      <c r="D13" s="326" t="s">
        <v>807</v>
      </c>
      <c r="E13" s="47"/>
      <c r="F13" s="48"/>
      <c r="G13" s="49"/>
      <c r="H13" s="49"/>
      <c r="I13" s="50"/>
      <c r="J13" s="91"/>
    </row>
    <row r="14" spans="1:10" s="37" customFormat="1" ht="60" customHeight="1" x14ac:dyDescent="0.2">
      <c r="A14" s="45"/>
      <c r="B14" s="9"/>
      <c r="C14" s="219"/>
      <c r="D14" s="135" t="s">
        <v>756</v>
      </c>
      <c r="E14" s="10"/>
      <c r="F14" s="19"/>
      <c r="G14" s="20"/>
      <c r="H14" s="21"/>
      <c r="I14" s="22"/>
      <c r="J14" s="91"/>
    </row>
    <row r="15" spans="1:10" s="40" customFormat="1" ht="38.25" x14ac:dyDescent="0.2">
      <c r="A15" s="51"/>
      <c r="B15" s="281" t="s">
        <v>366</v>
      </c>
      <c r="C15" s="294" t="s">
        <v>166</v>
      </c>
      <c r="D15" s="199" t="s">
        <v>102</v>
      </c>
      <c r="E15" s="201"/>
      <c r="F15" s="192"/>
      <c r="G15" s="192"/>
      <c r="H15" s="192"/>
      <c r="I15" s="192"/>
      <c r="J15" s="93"/>
    </row>
    <row r="16" spans="1:10" s="40" customFormat="1" ht="38.25" x14ac:dyDescent="0.2">
      <c r="A16" s="51"/>
      <c r="B16" s="281"/>
      <c r="C16" s="282" t="s">
        <v>167</v>
      </c>
      <c r="D16" s="199" t="s">
        <v>577</v>
      </c>
      <c r="E16" s="201"/>
      <c r="F16" s="192"/>
      <c r="G16" s="192"/>
      <c r="H16" s="192"/>
      <c r="I16" s="192"/>
      <c r="J16" s="93"/>
    </row>
    <row r="17" spans="1:10" s="40" customFormat="1" ht="38.25" x14ac:dyDescent="0.2">
      <c r="A17" s="51"/>
      <c r="B17" s="281"/>
      <c r="C17" s="282" t="s">
        <v>168</v>
      </c>
      <c r="D17" s="199" t="s">
        <v>570</v>
      </c>
      <c r="E17" s="241"/>
      <c r="F17" s="192"/>
      <c r="G17" s="192"/>
      <c r="H17" s="192"/>
      <c r="I17" s="192"/>
      <c r="J17" s="93"/>
    </row>
    <row r="18" spans="1:10" s="40" customFormat="1" ht="38.25" x14ac:dyDescent="0.2">
      <c r="A18" s="51"/>
      <c r="B18" s="281" t="s">
        <v>367</v>
      </c>
      <c r="C18" s="272" t="s">
        <v>166</v>
      </c>
      <c r="D18" s="199" t="s">
        <v>121</v>
      </c>
      <c r="E18" s="241"/>
      <c r="F18" s="192"/>
      <c r="G18" s="192"/>
      <c r="H18" s="192"/>
      <c r="I18" s="192"/>
      <c r="J18" s="93"/>
    </row>
    <row r="19" spans="1:10" s="40" customFormat="1" ht="38.25" x14ac:dyDescent="0.2">
      <c r="A19" s="51"/>
      <c r="B19" s="281"/>
      <c r="C19" s="282" t="s">
        <v>167</v>
      </c>
      <c r="D19" s="199" t="s">
        <v>571</v>
      </c>
      <c r="E19" s="241"/>
      <c r="F19" s="192"/>
      <c r="G19" s="192"/>
      <c r="H19" s="192"/>
      <c r="I19" s="192"/>
      <c r="J19" s="93"/>
    </row>
    <row r="20" spans="1:10" s="40" customFormat="1" ht="38.25" x14ac:dyDescent="0.2">
      <c r="A20" s="51"/>
      <c r="B20" s="281"/>
      <c r="C20" s="282" t="s">
        <v>168</v>
      </c>
      <c r="D20" s="199" t="s">
        <v>572</v>
      </c>
      <c r="E20" s="241"/>
      <c r="F20" s="192"/>
      <c r="G20" s="192"/>
      <c r="H20" s="192"/>
      <c r="I20" s="192"/>
      <c r="J20" s="93"/>
    </row>
    <row r="21" spans="1:10" s="42" customFormat="1" ht="25.5" x14ac:dyDescent="0.2">
      <c r="A21" s="54"/>
      <c r="B21" s="281"/>
      <c r="C21" s="282" t="s">
        <v>550</v>
      </c>
      <c r="D21" s="199" t="s">
        <v>107</v>
      </c>
      <c r="E21" s="241"/>
      <c r="F21" s="192"/>
      <c r="G21" s="192"/>
      <c r="H21" s="192"/>
      <c r="I21" s="192"/>
      <c r="J21" s="94"/>
    </row>
    <row r="22" spans="1:10" s="37" customFormat="1" ht="38.25" x14ac:dyDescent="0.2">
      <c r="A22" s="51"/>
      <c r="B22" s="281" t="s">
        <v>368</v>
      </c>
      <c r="C22" s="272" t="s">
        <v>166</v>
      </c>
      <c r="D22" s="199" t="s">
        <v>809</v>
      </c>
      <c r="E22" s="241"/>
      <c r="F22" s="192"/>
      <c r="G22" s="192"/>
      <c r="H22" s="192"/>
      <c r="I22" s="192"/>
      <c r="J22" s="91"/>
    </row>
    <row r="23" spans="1:10" s="37" customFormat="1" ht="25.5" x14ac:dyDescent="0.2">
      <c r="A23" s="51"/>
      <c r="B23" s="281"/>
      <c r="C23" s="282" t="s">
        <v>167</v>
      </c>
      <c r="D23" s="199" t="s">
        <v>808</v>
      </c>
      <c r="E23" s="241"/>
      <c r="F23" s="192"/>
      <c r="G23" s="192"/>
      <c r="H23" s="192"/>
      <c r="I23" s="192"/>
      <c r="J23" s="91"/>
    </row>
    <row r="24" spans="1:10" s="37" customFormat="1" x14ac:dyDescent="0.2">
      <c r="A24" s="51"/>
      <c r="B24" s="281"/>
      <c r="C24" s="282" t="s">
        <v>168</v>
      </c>
      <c r="D24" s="199" t="s">
        <v>108</v>
      </c>
      <c r="E24" s="241"/>
      <c r="F24" s="192"/>
      <c r="G24" s="192"/>
      <c r="H24" s="192"/>
      <c r="I24" s="192"/>
      <c r="J24" s="91"/>
    </row>
    <row r="25" spans="1:10" s="37" customFormat="1" ht="25.5" x14ac:dyDescent="0.2">
      <c r="A25" s="51"/>
      <c r="B25" s="281"/>
      <c r="C25" s="282" t="s">
        <v>550</v>
      </c>
      <c r="D25" s="200" t="s">
        <v>755</v>
      </c>
      <c r="E25" s="241"/>
      <c r="F25" s="192"/>
      <c r="G25" s="192"/>
      <c r="H25" s="192"/>
      <c r="I25" s="192"/>
      <c r="J25" s="91"/>
    </row>
    <row r="26" spans="1:10" s="37" customFormat="1" ht="25.5" x14ac:dyDescent="0.2">
      <c r="A26" s="51"/>
      <c r="B26" s="281"/>
      <c r="C26" s="282" t="s">
        <v>281</v>
      </c>
      <c r="D26" s="270" t="s">
        <v>109</v>
      </c>
      <c r="E26" s="278"/>
      <c r="F26" s="213"/>
      <c r="G26" s="213"/>
      <c r="H26" s="213"/>
      <c r="I26" s="213"/>
      <c r="J26" s="91"/>
    </row>
    <row r="27" spans="1:10" s="37" customFormat="1" ht="38.25" x14ac:dyDescent="0.2">
      <c r="A27" s="51"/>
      <c r="B27" s="281"/>
      <c r="C27" s="282" t="s">
        <v>282</v>
      </c>
      <c r="D27" s="200" t="s">
        <v>357</v>
      </c>
      <c r="E27" s="241"/>
      <c r="F27" s="192"/>
      <c r="G27" s="192"/>
      <c r="H27" s="192"/>
      <c r="I27" s="192"/>
      <c r="J27" s="91"/>
    </row>
    <row r="28" spans="1:10" s="37" customFormat="1" ht="25.5" x14ac:dyDescent="0.2">
      <c r="A28" s="51"/>
      <c r="B28" s="281"/>
      <c r="C28" s="282" t="s">
        <v>283</v>
      </c>
      <c r="D28" s="199" t="s">
        <v>60</v>
      </c>
      <c r="E28" s="241"/>
      <c r="F28" s="192"/>
      <c r="G28" s="192"/>
      <c r="H28" s="192"/>
      <c r="I28" s="192"/>
      <c r="J28" s="91"/>
    </row>
    <row r="29" spans="1:10" s="37" customFormat="1" ht="38.25" customHeight="1" x14ac:dyDescent="0.2">
      <c r="A29" s="51"/>
      <c r="B29" s="281"/>
      <c r="C29" s="282" t="s">
        <v>284</v>
      </c>
      <c r="D29" s="199" t="s">
        <v>810</v>
      </c>
      <c r="E29" s="241"/>
      <c r="F29" s="192"/>
      <c r="G29" s="192"/>
      <c r="H29" s="192"/>
      <c r="I29" s="192"/>
      <c r="J29" s="91"/>
    </row>
    <row r="30" spans="1:10" s="37" customFormat="1" ht="25.5" x14ac:dyDescent="0.2">
      <c r="A30" s="51"/>
      <c r="B30" s="281"/>
      <c r="C30" s="282" t="s">
        <v>542</v>
      </c>
      <c r="D30" s="199" t="s">
        <v>422</v>
      </c>
      <c r="E30" s="241"/>
      <c r="F30" s="192"/>
      <c r="G30" s="192"/>
      <c r="H30" s="192"/>
      <c r="I30" s="192"/>
      <c r="J30" s="91"/>
    </row>
    <row r="31" spans="1:10" s="37" customFormat="1" ht="38.25" x14ac:dyDescent="0.2">
      <c r="A31" s="51"/>
      <c r="B31" s="281" t="s">
        <v>153</v>
      </c>
      <c r="C31" s="272" t="s">
        <v>166</v>
      </c>
      <c r="D31" s="199" t="s">
        <v>151</v>
      </c>
      <c r="E31" s="241"/>
      <c r="F31" s="192"/>
      <c r="G31" s="192"/>
      <c r="H31" s="192"/>
      <c r="I31" s="192"/>
      <c r="J31" s="91"/>
    </row>
    <row r="32" spans="1:10" s="37" customFormat="1" ht="25.5" x14ac:dyDescent="0.2">
      <c r="A32" s="51"/>
      <c r="B32" s="281"/>
      <c r="C32" s="282" t="s">
        <v>167</v>
      </c>
      <c r="D32" s="199" t="s">
        <v>423</v>
      </c>
      <c r="E32" s="241"/>
      <c r="F32" s="192"/>
      <c r="G32" s="192"/>
      <c r="H32" s="192"/>
      <c r="I32" s="192"/>
      <c r="J32" s="91"/>
    </row>
    <row r="33" spans="1:10" s="37" customFormat="1" ht="25.5" x14ac:dyDescent="0.2">
      <c r="A33" s="51"/>
      <c r="B33" s="281"/>
      <c r="C33" s="282" t="s">
        <v>168</v>
      </c>
      <c r="D33" s="200" t="s">
        <v>757</v>
      </c>
      <c r="E33" s="241"/>
      <c r="F33" s="192"/>
      <c r="G33" s="192"/>
      <c r="H33" s="195"/>
      <c r="I33" s="192"/>
      <c r="J33" s="91"/>
    </row>
    <row r="34" spans="1:10" s="37" customFormat="1" x14ac:dyDescent="0.2">
      <c r="A34" s="51"/>
      <c r="B34" s="281"/>
      <c r="C34" s="282" t="s">
        <v>550</v>
      </c>
      <c r="D34" s="199" t="s">
        <v>424</v>
      </c>
      <c r="E34" s="241"/>
      <c r="F34" s="192"/>
      <c r="G34" s="192"/>
      <c r="H34" s="192"/>
      <c r="I34" s="192"/>
      <c r="J34" s="91"/>
    </row>
    <row r="35" spans="1:10" s="37" customFormat="1" ht="51" x14ac:dyDescent="0.2">
      <c r="A35" s="51"/>
      <c r="B35" s="281"/>
      <c r="C35" s="282" t="s">
        <v>281</v>
      </c>
      <c r="D35" s="200" t="s">
        <v>434</v>
      </c>
      <c r="E35" s="241"/>
      <c r="F35" s="192"/>
      <c r="G35" s="192"/>
      <c r="H35" s="192"/>
      <c r="I35" s="192"/>
      <c r="J35" s="91"/>
    </row>
    <row r="36" spans="1:10" s="37" customFormat="1" ht="25.5" x14ac:dyDescent="0.2">
      <c r="A36" s="51"/>
      <c r="B36" s="281"/>
      <c r="C36" s="282" t="s">
        <v>282</v>
      </c>
      <c r="D36" s="200" t="s">
        <v>101</v>
      </c>
      <c r="E36" s="241"/>
      <c r="F36" s="192"/>
      <c r="G36" s="192"/>
      <c r="H36" s="192"/>
      <c r="I36" s="192"/>
      <c r="J36" s="91"/>
    </row>
    <row r="37" spans="1:10" s="37" customFormat="1" ht="38.25" x14ac:dyDescent="0.2">
      <c r="A37" s="51"/>
      <c r="B37" s="281" t="s">
        <v>154</v>
      </c>
      <c r="C37" s="272" t="s">
        <v>166</v>
      </c>
      <c r="D37" s="200" t="s">
        <v>288</v>
      </c>
      <c r="E37" s="241"/>
      <c r="F37" s="192"/>
      <c r="G37" s="192"/>
      <c r="H37" s="192"/>
      <c r="I37" s="192"/>
      <c r="J37" s="91"/>
    </row>
    <row r="38" spans="1:10" s="37" customFormat="1" ht="25.5" x14ac:dyDescent="0.2">
      <c r="A38" s="51"/>
      <c r="B38" s="281"/>
      <c r="C38" s="282" t="s">
        <v>167</v>
      </c>
      <c r="D38" s="199" t="s">
        <v>607</v>
      </c>
      <c r="E38" s="241"/>
      <c r="F38" s="192"/>
      <c r="G38" s="192"/>
      <c r="H38" s="192"/>
      <c r="I38" s="192"/>
      <c r="J38" s="91"/>
    </row>
    <row r="39" spans="1:10" s="37" customFormat="1" ht="25.5" x14ac:dyDescent="0.2">
      <c r="A39" s="51"/>
      <c r="B39" s="281"/>
      <c r="C39" s="282" t="s">
        <v>168</v>
      </c>
      <c r="D39" s="199" t="s">
        <v>435</v>
      </c>
      <c r="E39" s="241"/>
      <c r="F39" s="192"/>
      <c r="G39" s="192"/>
      <c r="H39" s="192"/>
      <c r="I39" s="192"/>
      <c r="J39" s="91"/>
    </row>
    <row r="40" spans="1:10" s="37" customFormat="1" ht="25.5" x14ac:dyDescent="0.2">
      <c r="A40" s="51"/>
      <c r="B40" s="281"/>
      <c r="C40" s="282" t="s">
        <v>550</v>
      </c>
      <c r="D40" s="199" t="s">
        <v>578</v>
      </c>
      <c r="E40" s="241"/>
      <c r="F40" s="192"/>
      <c r="G40" s="192"/>
      <c r="H40" s="192"/>
      <c r="I40" s="192"/>
      <c r="J40" s="91"/>
    </row>
    <row r="41" spans="1:10" s="37" customFormat="1" ht="38.25" x14ac:dyDescent="0.2">
      <c r="A41" s="51"/>
      <c r="B41" s="281"/>
      <c r="C41" s="282" t="s">
        <v>281</v>
      </c>
      <c r="D41" s="199" t="s">
        <v>637</v>
      </c>
      <c r="E41" s="241"/>
      <c r="F41" s="192"/>
      <c r="G41" s="192"/>
      <c r="H41" s="192"/>
      <c r="I41" s="192"/>
      <c r="J41" s="91"/>
    </row>
    <row r="42" spans="1:10" s="37" customFormat="1" ht="25.5" x14ac:dyDescent="0.2">
      <c r="A42" s="51"/>
      <c r="B42" s="281" t="s">
        <v>155</v>
      </c>
      <c r="C42" s="285" t="s">
        <v>166</v>
      </c>
      <c r="D42" s="199" t="s">
        <v>356</v>
      </c>
      <c r="E42" s="241"/>
      <c r="F42" s="192"/>
      <c r="G42" s="192"/>
      <c r="H42" s="192"/>
      <c r="I42" s="192"/>
      <c r="J42" s="91"/>
    </row>
    <row r="43" spans="1:10" s="37" customFormat="1" ht="38.25" x14ac:dyDescent="0.2">
      <c r="A43" s="51"/>
      <c r="B43" s="281"/>
      <c r="C43" s="282" t="s">
        <v>167</v>
      </c>
      <c r="D43" s="199" t="s">
        <v>189</v>
      </c>
      <c r="E43" s="241"/>
      <c r="F43" s="192"/>
      <c r="G43" s="192"/>
      <c r="H43" s="192"/>
      <c r="I43" s="192"/>
      <c r="J43" s="91"/>
    </row>
    <row r="44" spans="1:10" s="37" customFormat="1" ht="38.25" x14ac:dyDescent="0.2">
      <c r="A44" s="51"/>
      <c r="B44" s="281" t="s">
        <v>156</v>
      </c>
      <c r="C44" s="272" t="s">
        <v>166</v>
      </c>
      <c r="D44" s="270" t="s">
        <v>450</v>
      </c>
      <c r="E44" s="241"/>
      <c r="F44" s="192"/>
      <c r="G44" s="192"/>
      <c r="H44" s="192"/>
      <c r="I44" s="192"/>
      <c r="J44" s="91"/>
    </row>
    <row r="45" spans="1:10" s="37" customFormat="1" ht="51.75" thickBot="1" x14ac:dyDescent="0.25">
      <c r="A45" s="51"/>
      <c r="B45" s="283"/>
      <c r="C45" s="284" t="s">
        <v>167</v>
      </c>
      <c r="D45" s="243" t="s">
        <v>758</v>
      </c>
      <c r="E45" s="247"/>
      <c r="F45" s="193"/>
      <c r="G45" s="193"/>
      <c r="H45" s="193"/>
      <c r="I45" s="193"/>
      <c r="J45" s="91"/>
    </row>
    <row r="46" spans="1:10" s="37" customFormat="1" ht="13.5" thickTop="1" x14ac:dyDescent="0.2">
      <c r="A46" s="51"/>
      <c r="B46" s="71"/>
      <c r="C46" s="47"/>
      <c r="D46" s="47"/>
      <c r="E46" s="47"/>
      <c r="F46" s="72"/>
      <c r="G46" s="72"/>
      <c r="H46" s="72"/>
      <c r="I46" s="72"/>
      <c r="J46" s="91"/>
    </row>
    <row r="47" spans="1:10" s="37" customFormat="1" ht="15.75" x14ac:dyDescent="0.25">
      <c r="A47" s="51"/>
      <c r="B47" s="76">
        <f>IF(SUM(F47:I47)=0,0,31-SUM(F47:I47))</f>
        <v>0</v>
      </c>
      <c r="C47" s="75" t="str">
        <f>IF(B47=0,"",IF(B47&lt;0," CHECK FOR MULTIPLE ANSWERS TO QUESTIONS!",IF(B47=1," QUESTION REMAINS UNANSWERED"," QUESTIONS REMAIN UNANSWERED")))</f>
        <v/>
      </c>
      <c r="D47" s="90"/>
      <c r="E47" s="73" t="s">
        <v>505</v>
      </c>
      <c r="F47" s="28">
        <f>COUNTA(F15:F45)</f>
        <v>0</v>
      </c>
      <c r="G47" s="28">
        <f>COUNTA(G15:G45)</f>
        <v>0</v>
      </c>
      <c r="H47" s="28">
        <f>COUNTA(H15:H45)</f>
        <v>0</v>
      </c>
      <c r="I47" s="28">
        <f>COUNTA(I15:I45)</f>
        <v>0</v>
      </c>
      <c r="J47" s="91"/>
    </row>
    <row r="48" spans="1:10" ht="24" customHeight="1" x14ac:dyDescent="0.2">
      <c r="A48" s="45"/>
      <c r="B48" s="59"/>
      <c r="C48" s="59"/>
      <c r="D48" s="45"/>
      <c r="E48" s="45"/>
      <c r="F48" s="59"/>
      <c r="G48" s="59"/>
      <c r="H48" s="60"/>
      <c r="I48" s="60"/>
      <c r="J48" s="91"/>
    </row>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sheetData>
  <sheetProtection selectLockedCells="1"/>
  <customSheetViews>
    <customSheetView guid="{52B24BAF-9FC4-4152-BF66-B032230D9FA7}" showPageBreaks="1" showRowCol="0" hiddenRows="1" hiddenColumns="1" view="pageLayout" topLeftCell="A48">
      <selection activeCell="D42" sqref="D42"/>
      <rowBreaks count="2" manualBreakCount="2">
        <brk id="25" max="9" man="1"/>
        <brk id="43" max="9" man="1"/>
      </rowBreaks>
      <pageMargins left="0.75" right="0.75" top="0.75" bottom="1" header="0.5" footer="0.5"/>
      <pageSetup scale="83" orientation="portrait" horizontalDpi="4294967294" r:id="rId1"/>
      <headerFooter alignWithMargins="0">
        <oddFooter>&amp;L&amp;"Times New Roman,Regular"&amp;8Comptroller's Directive #1 2016&amp;C&amp;"Times New Roman,Regular"&amp;8Part &amp;A&amp;R&amp;"Times New Roman,Regular"&amp;8Page &amp;P of &amp;N</oddFooter>
      </headerFooter>
    </customSheetView>
    <customSheetView guid="{E7B2B986-78C1-42E5-8F48-89171648BA85}" showPageBreaks="1" showRowCol="0" hiddenRows="1" hiddenColumns="1" view="pageLayout" topLeftCell="A1048576">
      <selection activeCell="F46" sqref="F46"/>
      <rowBreaks count="2" manualBreakCount="2">
        <brk id="25" max="9" man="1"/>
        <brk id="43" max="9" man="1"/>
      </rowBreaks>
      <pageMargins left="0.75" right="0.75" top="0.75" bottom="1" header="0.5" footer="0.5"/>
      <pageSetup scale="83" orientation="portrait" horizontalDpi="4294967294" r:id="rId2"/>
      <headerFooter alignWithMargins="0">
        <oddFooter>&amp;L&amp;"Times New Roman,Regular"&amp;8Comptroller's Directive #1 2016&amp;C&amp;"Times New Roman,Regular"&amp;8Part &amp;A&amp;R&amp;"Times New Roman,Regular"&amp;8Page &amp;P of &amp;N</oddFooter>
      </headerFooter>
    </customSheetView>
    <customSheetView guid="{6FB98A3E-7EBA-4E9F-A075-0F34D8C5F91F}" showPageBreaks="1" showRowCol="0" hiddenRows="1" hiddenColumns="1" view="pageLayout" topLeftCell="A1048576">
      <selection activeCell="F46" sqref="F46"/>
      <rowBreaks count="2" manualBreakCount="2">
        <brk id="25" max="9" man="1"/>
        <brk id="43" max="9" man="1"/>
      </rowBreaks>
      <pageMargins left="0.75" right="0.75" top="0.75" bottom="1" header="0.5" footer="0.5"/>
      <pageSetup scale="83" orientation="portrait" horizontalDpi="4294967294" r:id="rId3"/>
      <headerFooter alignWithMargins="0">
        <oddFooter>&amp;L&amp;"Times New Roman,Regular"&amp;8Comptroller's Directive #1 2016&amp;C&amp;"Times New Roman,Regular"&amp;8Part &amp;A&amp;R&amp;"Times New Roman,Regular"&amp;8Page &amp;P of &amp;N</oddFooter>
      </headerFooter>
    </customSheetView>
  </customSheetViews>
  <mergeCells count="4">
    <mergeCell ref="B6:I6"/>
    <mergeCell ref="B7:I7"/>
    <mergeCell ref="B4:I4"/>
    <mergeCell ref="B5:I5"/>
  </mergeCells>
  <phoneticPr fontId="27" type="noConversion"/>
  <dataValidations count="1">
    <dataValidation type="list" showDropDown="1" showInputMessage="1" showErrorMessage="1" errorTitle="Incorrect entry" error="Enter &quot;X&quot; to indicate answer." sqref="F15:I45">
      <formula1>$J$1:$J$2</formula1>
    </dataValidation>
  </dataValidations>
  <pageMargins left="0.75" right="0.75" top="0.75" bottom="1" header="0.5" footer="0.5"/>
  <pageSetup scale="83" orientation="portrait" horizontalDpi="4294967294" r:id="rId4"/>
  <headerFooter alignWithMargins="0">
    <oddFooter>&amp;L&amp;"Times New Roman,Regular"&amp;8Comptroller's Directive #1 2016&amp;C&amp;"Times New Roman,Regular"&amp;8Part &amp;A&amp;R&amp;"Times New Roman,Regular"&amp;8Page &amp;P of &amp;N</oddFooter>
  </headerFooter>
  <rowBreaks count="2" manualBreakCount="2">
    <brk id="25" max="9" man="1"/>
    <brk id="43"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598"/>
  <sheetViews>
    <sheetView showRowColHeaders="0" view="pageLayout" topLeftCell="A426" zoomScaleNormal="100" workbookViewId="0">
      <selection activeCell="B369" sqref="B369:H369"/>
    </sheetView>
  </sheetViews>
  <sheetFormatPr defaultColWidth="0" defaultRowHeight="12.75" zeroHeight="1" x14ac:dyDescent="0.2"/>
  <cols>
    <col min="1" max="1" width="2.85546875" style="38" customWidth="1"/>
    <col min="2" max="2" width="4.5703125" style="43" customWidth="1"/>
    <col min="3" max="3" width="2.85546875" style="43" customWidth="1"/>
    <col min="4" max="4" width="57" style="38" customWidth="1"/>
    <col min="5" max="5" width="4.85546875" style="43" customWidth="1"/>
    <col min="6" max="6" width="5.28515625" style="43" customWidth="1"/>
    <col min="7" max="7" width="10.28515625" style="44" customWidth="1"/>
    <col min="8" max="8" width="9.42578125" style="44" customWidth="1"/>
    <col min="9" max="9" width="2.85546875" style="38" customWidth="1"/>
    <col min="10" max="16384" width="9.140625" style="38" hidden="1"/>
  </cols>
  <sheetData>
    <row r="1" spans="1:9" ht="24.75" customHeight="1" x14ac:dyDescent="0.2">
      <c r="A1" s="45"/>
      <c r="B1" s="1"/>
      <c r="C1" s="26" t="s">
        <v>214</v>
      </c>
      <c r="D1" s="106"/>
      <c r="E1" s="2"/>
      <c r="F1" s="2"/>
      <c r="G1" s="3"/>
      <c r="H1" s="25"/>
      <c r="I1" s="91" t="s">
        <v>202</v>
      </c>
    </row>
    <row r="2" spans="1:9" x14ac:dyDescent="0.2">
      <c r="A2" s="45"/>
      <c r="B2" s="1"/>
      <c r="C2" s="1"/>
      <c r="D2" s="1"/>
      <c r="E2" s="2"/>
      <c r="F2" s="2"/>
      <c r="G2" s="3"/>
      <c r="H2" s="3"/>
      <c r="I2" s="91" t="s">
        <v>201</v>
      </c>
    </row>
    <row r="3" spans="1:9" x14ac:dyDescent="0.2">
      <c r="A3" s="45"/>
      <c r="B3" s="2"/>
      <c r="C3" s="2"/>
      <c r="D3" s="4"/>
      <c r="E3" s="2"/>
      <c r="F3" s="2"/>
      <c r="G3" s="3"/>
      <c r="H3" s="3"/>
      <c r="I3" s="45"/>
    </row>
    <row r="4" spans="1:9" ht="16.5" x14ac:dyDescent="0.25">
      <c r="A4" s="45"/>
      <c r="B4" s="335" t="s">
        <v>215</v>
      </c>
      <c r="C4" s="335"/>
      <c r="D4" s="335"/>
      <c r="E4" s="335"/>
      <c r="F4" s="335"/>
      <c r="G4" s="335"/>
      <c r="H4" s="335"/>
      <c r="I4" s="45"/>
    </row>
    <row r="5" spans="1:9" ht="16.5" x14ac:dyDescent="0.25">
      <c r="A5" s="45"/>
      <c r="B5" s="336" t="s">
        <v>708</v>
      </c>
      <c r="C5" s="336"/>
      <c r="D5" s="336"/>
      <c r="E5" s="336"/>
      <c r="F5" s="336"/>
      <c r="G5" s="336"/>
      <c r="H5" s="336"/>
      <c r="I5" s="45"/>
    </row>
    <row r="6" spans="1:9" ht="16.5" x14ac:dyDescent="0.25">
      <c r="A6" s="45"/>
      <c r="B6" s="335" t="s">
        <v>544</v>
      </c>
      <c r="C6" s="335"/>
      <c r="D6" s="335"/>
      <c r="E6" s="335"/>
      <c r="F6" s="335"/>
      <c r="G6" s="335"/>
      <c r="H6" s="335"/>
      <c r="I6" s="45"/>
    </row>
    <row r="7" spans="1:9" ht="16.5" x14ac:dyDescent="0.25">
      <c r="A7" s="45"/>
      <c r="B7" s="335" t="s">
        <v>545</v>
      </c>
      <c r="C7" s="335"/>
      <c r="D7" s="335"/>
      <c r="E7" s="335"/>
      <c r="F7" s="335"/>
      <c r="G7" s="335"/>
      <c r="H7" s="335"/>
      <c r="I7" s="45"/>
    </row>
    <row r="8" spans="1:9" ht="24.95" customHeight="1" thickBot="1" x14ac:dyDescent="0.25">
      <c r="A8" s="45"/>
      <c r="B8" s="2"/>
      <c r="C8" s="2"/>
      <c r="D8" s="2"/>
      <c r="E8" s="2"/>
      <c r="F8" s="2"/>
      <c r="G8" s="2"/>
      <c r="H8" s="2"/>
      <c r="I8" s="45"/>
    </row>
    <row r="9" spans="1:9" ht="12.75" customHeight="1" thickTop="1" x14ac:dyDescent="0.2">
      <c r="A9" s="45"/>
      <c r="B9" s="81"/>
      <c r="C9" s="214"/>
      <c r="D9" s="82"/>
      <c r="E9" s="86" t="s">
        <v>131</v>
      </c>
      <c r="F9" s="83"/>
      <c r="G9" s="84"/>
      <c r="H9" s="85"/>
      <c r="I9" s="45"/>
    </row>
    <row r="10" spans="1:9" ht="31.5" customHeight="1" thickBot="1" x14ac:dyDescent="0.25">
      <c r="A10" s="45"/>
      <c r="B10" s="78"/>
      <c r="C10" s="215"/>
      <c r="D10" s="79"/>
      <c r="E10" s="87" t="s">
        <v>451</v>
      </c>
      <c r="F10" s="87" t="s">
        <v>452</v>
      </c>
      <c r="G10" s="88" t="s">
        <v>453</v>
      </c>
      <c r="H10" s="89" t="s">
        <v>454</v>
      </c>
      <c r="I10" s="45"/>
    </row>
    <row r="11" spans="1:9" ht="38.25" customHeight="1" x14ac:dyDescent="0.2">
      <c r="A11" s="45"/>
      <c r="B11" s="66" t="s">
        <v>330</v>
      </c>
      <c r="C11" s="216"/>
      <c r="D11" s="324" t="s">
        <v>664</v>
      </c>
      <c r="E11" s="32"/>
      <c r="F11" s="33"/>
      <c r="G11" s="34"/>
      <c r="H11" s="35"/>
      <c r="I11" s="45"/>
    </row>
    <row r="12" spans="1:9" s="37" customFormat="1" x14ac:dyDescent="0.2">
      <c r="A12" s="45"/>
      <c r="B12" s="5"/>
      <c r="C12" s="217"/>
      <c r="D12" s="6"/>
      <c r="E12" s="11"/>
      <c r="F12" s="12"/>
      <c r="G12" s="13"/>
      <c r="H12" s="14"/>
      <c r="I12" s="45"/>
    </row>
    <row r="13" spans="1:9" s="37" customFormat="1" ht="89.25" x14ac:dyDescent="0.2">
      <c r="A13" s="45"/>
      <c r="B13" s="46"/>
      <c r="C13" s="133"/>
      <c r="D13" s="164" t="s">
        <v>811</v>
      </c>
      <c r="E13" s="48"/>
      <c r="F13" s="49"/>
      <c r="G13" s="49"/>
      <c r="H13" s="50"/>
      <c r="I13" s="45"/>
    </row>
    <row r="14" spans="1:9" s="37" customFormat="1" x14ac:dyDescent="0.2">
      <c r="A14" s="45"/>
      <c r="B14" s="147"/>
      <c r="C14" s="223"/>
      <c r="D14" s="164"/>
      <c r="E14" s="48"/>
      <c r="F14" s="49"/>
      <c r="G14" s="49"/>
      <c r="H14" s="50"/>
      <c r="I14" s="45"/>
    </row>
    <row r="15" spans="1:9" s="37" customFormat="1" ht="51" x14ac:dyDescent="0.2">
      <c r="A15" s="45"/>
      <c r="B15" s="147"/>
      <c r="C15" s="223"/>
      <c r="D15" s="165" t="s">
        <v>103</v>
      </c>
      <c r="E15" s="48"/>
      <c r="F15" s="49"/>
      <c r="G15" s="49"/>
      <c r="H15" s="50"/>
      <c r="I15" s="45"/>
    </row>
    <row r="16" spans="1:9" s="37" customFormat="1" x14ac:dyDescent="0.2">
      <c r="A16" s="45"/>
      <c r="B16" s="147"/>
      <c r="C16" s="223"/>
      <c r="D16" s="165"/>
      <c r="E16" s="48"/>
      <c r="F16" s="49"/>
      <c r="G16" s="49"/>
      <c r="H16" s="50"/>
      <c r="I16" s="45"/>
    </row>
    <row r="17" spans="1:9" s="37" customFormat="1" x14ac:dyDescent="0.2">
      <c r="A17" s="45"/>
      <c r="B17" s="147"/>
      <c r="C17" s="223"/>
      <c r="D17" s="166" t="s">
        <v>410</v>
      </c>
      <c r="E17" s="48"/>
      <c r="F17" s="49"/>
      <c r="G17" s="49"/>
      <c r="H17" s="50"/>
      <c r="I17" s="45"/>
    </row>
    <row r="18" spans="1:9" s="37" customFormat="1" x14ac:dyDescent="0.2">
      <c r="B18" s="163"/>
      <c r="C18" s="224"/>
      <c r="D18" s="174" t="s">
        <v>645</v>
      </c>
      <c r="E18" s="48"/>
      <c r="F18" s="49"/>
      <c r="G18" s="49"/>
      <c r="H18" s="50"/>
      <c r="I18" s="45"/>
    </row>
    <row r="19" spans="1:9" s="37" customFormat="1" ht="51" x14ac:dyDescent="0.2">
      <c r="A19" s="45"/>
      <c r="B19" s="147"/>
      <c r="C19" s="223"/>
      <c r="D19" s="165" t="s">
        <v>704</v>
      </c>
      <c r="E19" s="48"/>
      <c r="F19" s="49"/>
      <c r="G19" s="49"/>
      <c r="H19" s="50"/>
      <c r="I19" s="45"/>
    </row>
    <row r="20" spans="1:9" s="37" customFormat="1" x14ac:dyDescent="0.2">
      <c r="A20" s="45"/>
      <c r="B20" s="186"/>
      <c r="C20" s="187"/>
      <c r="D20" s="188"/>
      <c r="E20" s="189"/>
      <c r="F20" s="189"/>
      <c r="G20" s="189"/>
      <c r="H20" s="189"/>
      <c r="I20" s="45"/>
    </row>
    <row r="21" spans="1:9" s="37" customFormat="1" ht="15.75" customHeight="1" x14ac:dyDescent="0.25">
      <c r="A21" s="45"/>
      <c r="B21" s="342" t="s">
        <v>812</v>
      </c>
      <c r="C21" s="342"/>
      <c r="D21" s="342"/>
      <c r="E21" s="342"/>
      <c r="F21" s="342"/>
      <c r="G21" s="342"/>
      <c r="H21" s="342"/>
      <c r="I21" s="45"/>
    </row>
    <row r="22" spans="1:9" s="37" customFormat="1" x14ac:dyDescent="0.2">
      <c r="A22" s="45"/>
      <c r="B22" s="273" t="s">
        <v>366</v>
      </c>
      <c r="C22" s="280" t="s">
        <v>166</v>
      </c>
      <c r="D22" s="253" t="s">
        <v>146</v>
      </c>
      <c r="E22" s="192"/>
      <c r="F22" s="192"/>
      <c r="G22" s="192"/>
      <c r="H22" s="192"/>
      <c r="I22" s="45"/>
    </row>
    <row r="23" spans="1:9" s="37" customFormat="1" x14ac:dyDescent="0.2">
      <c r="A23" s="45"/>
      <c r="B23" s="281"/>
      <c r="C23" s="282" t="s">
        <v>167</v>
      </c>
      <c r="D23" s="199" t="s">
        <v>147</v>
      </c>
      <c r="E23" s="192"/>
      <c r="F23" s="192"/>
      <c r="G23" s="192"/>
      <c r="H23" s="192"/>
      <c r="I23" s="45"/>
    </row>
    <row r="24" spans="1:9" s="37" customFormat="1" ht="25.5" x14ac:dyDescent="0.2">
      <c r="A24" s="45"/>
      <c r="B24" s="286"/>
      <c r="C24" s="226" t="s">
        <v>168</v>
      </c>
      <c r="D24" s="199" t="s">
        <v>143</v>
      </c>
      <c r="E24" s="340"/>
      <c r="F24" s="340"/>
      <c r="G24" s="340"/>
      <c r="H24" s="340"/>
      <c r="I24" s="45"/>
    </row>
    <row r="25" spans="1:9" s="37" customFormat="1" x14ac:dyDescent="0.2">
      <c r="A25" s="45"/>
      <c r="B25" s="286"/>
      <c r="C25" s="295"/>
      <c r="D25" s="199" t="s">
        <v>144</v>
      </c>
      <c r="E25" s="341"/>
      <c r="F25" s="341"/>
      <c r="G25" s="341"/>
      <c r="H25" s="341"/>
      <c r="I25" s="45"/>
    </row>
    <row r="26" spans="1:9" s="37" customFormat="1" x14ac:dyDescent="0.2">
      <c r="A26" s="45"/>
      <c r="B26" s="286"/>
      <c r="C26" s="295"/>
      <c r="D26" s="199" t="s">
        <v>493</v>
      </c>
      <c r="E26" s="341"/>
      <c r="F26" s="341"/>
      <c r="G26" s="341"/>
      <c r="H26" s="341"/>
      <c r="I26" s="45"/>
    </row>
    <row r="27" spans="1:9" s="37" customFormat="1" x14ac:dyDescent="0.2">
      <c r="A27" s="45"/>
      <c r="B27" s="286"/>
      <c r="C27" s="295"/>
      <c r="D27" s="199" t="s">
        <v>145</v>
      </c>
      <c r="E27" s="344"/>
      <c r="F27" s="344"/>
      <c r="G27" s="344"/>
      <c r="H27" s="344"/>
      <c r="I27" s="45"/>
    </row>
    <row r="28" spans="1:9" s="37" customFormat="1" ht="25.5" x14ac:dyDescent="0.2">
      <c r="A28" s="45"/>
      <c r="B28" s="286"/>
      <c r="C28" s="226" t="s">
        <v>550</v>
      </c>
      <c r="D28" s="199" t="s">
        <v>359</v>
      </c>
      <c r="E28" s="192"/>
      <c r="F28" s="192"/>
      <c r="G28" s="192"/>
      <c r="H28" s="192"/>
      <c r="I28" s="45"/>
    </row>
    <row r="29" spans="1:9" s="37" customFormat="1" ht="38.25" x14ac:dyDescent="0.2">
      <c r="A29" s="45"/>
      <c r="B29" s="281" t="s">
        <v>367</v>
      </c>
      <c r="C29" s="272" t="s">
        <v>166</v>
      </c>
      <c r="D29" s="199" t="s">
        <v>1</v>
      </c>
      <c r="E29" s="192"/>
      <c r="F29" s="192"/>
      <c r="G29" s="192"/>
      <c r="H29" s="192"/>
      <c r="I29" s="45"/>
    </row>
    <row r="30" spans="1:9" s="37" customFormat="1" ht="25.5" x14ac:dyDescent="0.2">
      <c r="A30" s="45"/>
      <c r="B30" s="281"/>
      <c r="C30" s="282" t="s">
        <v>167</v>
      </c>
      <c r="D30" s="199" t="s">
        <v>238</v>
      </c>
      <c r="E30" s="192"/>
      <c r="F30" s="192"/>
      <c r="G30" s="192"/>
      <c r="H30" s="192"/>
      <c r="I30" s="45"/>
    </row>
    <row r="31" spans="1:9" s="37" customFormat="1" ht="25.5" x14ac:dyDescent="0.2">
      <c r="A31" s="45"/>
      <c r="B31" s="281"/>
      <c r="C31" s="282" t="s">
        <v>168</v>
      </c>
      <c r="D31" s="200" t="s">
        <v>759</v>
      </c>
      <c r="E31" s="192"/>
      <c r="F31" s="192"/>
      <c r="G31" s="192"/>
      <c r="H31" s="192"/>
      <c r="I31" s="45"/>
    </row>
    <row r="32" spans="1:9" s="37" customFormat="1" x14ac:dyDescent="0.2">
      <c r="A32" s="45"/>
      <c r="B32" s="281"/>
      <c r="C32" s="282" t="s">
        <v>550</v>
      </c>
      <c r="D32" s="199" t="s">
        <v>379</v>
      </c>
      <c r="E32" s="192"/>
      <c r="F32" s="192"/>
      <c r="G32" s="192"/>
      <c r="H32" s="192"/>
      <c r="I32" s="45"/>
    </row>
    <row r="33" spans="1:9" s="37" customFormat="1" ht="25.5" x14ac:dyDescent="0.2">
      <c r="A33" s="45"/>
      <c r="B33" s="281"/>
      <c r="C33" s="282" t="s">
        <v>281</v>
      </c>
      <c r="D33" s="199" t="s">
        <v>380</v>
      </c>
      <c r="E33" s="192"/>
      <c r="F33" s="192"/>
      <c r="G33" s="192"/>
      <c r="H33" s="192"/>
      <c r="I33" s="45"/>
    </row>
    <row r="34" spans="1:9" s="37" customFormat="1" ht="25.5" x14ac:dyDescent="0.2">
      <c r="A34" s="45"/>
      <c r="B34" s="281"/>
      <c r="C34" s="282" t="s">
        <v>282</v>
      </c>
      <c r="D34" s="199" t="s">
        <v>611</v>
      </c>
      <c r="E34" s="196"/>
      <c r="F34" s="196"/>
      <c r="G34" s="196"/>
      <c r="H34" s="196"/>
      <c r="I34" s="45"/>
    </row>
    <row r="35" spans="1:9" s="37" customFormat="1" x14ac:dyDescent="0.2">
      <c r="A35" s="45"/>
      <c r="B35" s="281"/>
      <c r="C35" s="282" t="s">
        <v>283</v>
      </c>
      <c r="D35" s="199" t="s">
        <v>381</v>
      </c>
      <c r="E35" s="194"/>
      <c r="F35" s="194"/>
      <c r="G35" s="194"/>
      <c r="H35" s="194"/>
      <c r="I35" s="45"/>
    </row>
    <row r="36" spans="1:9" s="37" customFormat="1" ht="38.25" x14ac:dyDescent="0.2">
      <c r="A36" s="45"/>
      <c r="B36" s="281" t="s">
        <v>368</v>
      </c>
      <c r="C36" s="272" t="s">
        <v>166</v>
      </c>
      <c r="D36" s="199" t="s">
        <v>813</v>
      </c>
      <c r="E36" s="192"/>
      <c r="F36" s="192"/>
      <c r="G36" s="192"/>
      <c r="H36" s="192"/>
      <c r="I36" s="45"/>
    </row>
    <row r="37" spans="1:9" s="37" customFormat="1" ht="25.5" x14ac:dyDescent="0.2">
      <c r="A37" s="45"/>
      <c r="B37" s="281"/>
      <c r="C37" s="282" t="s">
        <v>167</v>
      </c>
      <c r="D37" s="200" t="s">
        <v>760</v>
      </c>
      <c r="E37" s="192"/>
      <c r="F37" s="192"/>
      <c r="G37" s="192"/>
      <c r="H37" s="192"/>
      <c r="I37" s="45"/>
    </row>
    <row r="38" spans="1:9" s="37" customFormat="1" x14ac:dyDescent="0.2">
      <c r="A38" s="45"/>
      <c r="B38" s="281"/>
      <c r="C38" s="282"/>
      <c r="D38" s="199" t="s">
        <v>612</v>
      </c>
      <c r="E38" s="192"/>
      <c r="F38" s="192"/>
      <c r="G38" s="192"/>
      <c r="H38" s="192"/>
      <c r="I38" s="45"/>
    </row>
    <row r="39" spans="1:9" s="37" customFormat="1" ht="25.5" x14ac:dyDescent="0.2">
      <c r="A39" s="45"/>
      <c r="B39" s="281"/>
      <c r="C39" s="282" t="s">
        <v>168</v>
      </c>
      <c r="D39" s="199" t="s">
        <v>382</v>
      </c>
      <c r="E39" s="192"/>
      <c r="F39" s="192"/>
      <c r="G39" s="192"/>
      <c r="H39" s="192"/>
      <c r="I39" s="45"/>
    </row>
    <row r="40" spans="1:9" s="37" customFormat="1" x14ac:dyDescent="0.2">
      <c r="A40" s="45"/>
      <c r="B40" s="281"/>
      <c r="C40" s="282" t="s">
        <v>550</v>
      </c>
      <c r="D40" s="199" t="s">
        <v>383</v>
      </c>
      <c r="E40" s="192"/>
      <c r="F40" s="192"/>
      <c r="G40" s="192"/>
      <c r="H40" s="192"/>
      <c r="I40" s="45"/>
    </row>
    <row r="41" spans="1:9" s="37" customFormat="1" x14ac:dyDescent="0.2">
      <c r="A41" s="45"/>
      <c r="B41" s="281"/>
      <c r="C41" s="282" t="s">
        <v>281</v>
      </c>
      <c r="D41" s="199" t="s">
        <v>384</v>
      </c>
      <c r="E41" s="192"/>
      <c r="F41" s="192"/>
      <c r="G41" s="192"/>
      <c r="H41" s="192"/>
      <c r="I41" s="45"/>
    </row>
    <row r="42" spans="1:9" s="37" customFormat="1" x14ac:dyDescent="0.2">
      <c r="A42" s="45"/>
      <c r="B42" s="281"/>
      <c r="C42" s="282" t="s">
        <v>282</v>
      </c>
      <c r="D42" s="199" t="s">
        <v>385</v>
      </c>
      <c r="E42" s="192"/>
      <c r="F42" s="192"/>
      <c r="G42" s="192"/>
      <c r="H42" s="192"/>
      <c r="I42" s="45"/>
    </row>
    <row r="43" spans="1:9" s="37" customFormat="1" ht="25.5" x14ac:dyDescent="0.2">
      <c r="A43" s="45"/>
      <c r="B43" s="281"/>
      <c r="C43" s="282" t="s">
        <v>283</v>
      </c>
      <c r="D43" s="200" t="s">
        <v>386</v>
      </c>
      <c r="E43" s="192"/>
      <c r="F43" s="192"/>
      <c r="G43" s="192"/>
      <c r="H43" s="192"/>
      <c r="I43" s="45"/>
    </row>
    <row r="44" spans="1:9" s="37" customFormat="1" ht="38.25" x14ac:dyDescent="0.2">
      <c r="A44" s="45"/>
      <c r="B44" s="281"/>
      <c r="C44" s="282" t="s">
        <v>284</v>
      </c>
      <c r="D44" s="200" t="s">
        <v>761</v>
      </c>
      <c r="E44" s="192"/>
      <c r="F44" s="192"/>
      <c r="G44" s="192"/>
      <c r="H44" s="192"/>
      <c r="I44" s="45"/>
    </row>
    <row r="45" spans="1:9" s="37" customFormat="1" ht="38.25" x14ac:dyDescent="0.2">
      <c r="A45" s="45"/>
      <c r="B45" s="281" t="s">
        <v>153</v>
      </c>
      <c r="C45" s="296" t="s">
        <v>166</v>
      </c>
      <c r="D45" s="199" t="s">
        <v>2</v>
      </c>
      <c r="E45" s="192"/>
      <c r="F45" s="192"/>
      <c r="G45" s="192"/>
      <c r="H45" s="192"/>
      <c r="I45" s="45"/>
    </row>
    <row r="46" spans="1:9" s="37" customFormat="1" ht="25.5" x14ac:dyDescent="0.2">
      <c r="A46" s="45"/>
      <c r="B46" s="281"/>
      <c r="C46" s="282" t="s">
        <v>167</v>
      </c>
      <c r="D46" s="199" t="s">
        <v>387</v>
      </c>
      <c r="E46" s="192"/>
      <c r="F46" s="192"/>
      <c r="G46" s="192"/>
      <c r="H46" s="192"/>
      <c r="I46" s="45"/>
    </row>
    <row r="47" spans="1:9" s="37" customFormat="1" x14ac:dyDescent="0.2">
      <c r="A47" s="45"/>
      <c r="B47" s="281"/>
      <c r="C47" s="282" t="s">
        <v>168</v>
      </c>
      <c r="D47" s="199" t="s">
        <v>388</v>
      </c>
      <c r="E47" s="192"/>
      <c r="F47" s="192"/>
      <c r="G47" s="192"/>
      <c r="H47" s="192"/>
      <c r="I47" s="45"/>
    </row>
    <row r="48" spans="1:9" s="37" customFormat="1" x14ac:dyDescent="0.2">
      <c r="A48" s="45"/>
      <c r="B48" s="286"/>
      <c r="C48" s="295"/>
      <c r="D48" s="200" t="s">
        <v>762</v>
      </c>
      <c r="E48" s="345"/>
      <c r="F48" s="345"/>
      <c r="G48" s="345"/>
      <c r="H48" s="345"/>
      <c r="I48" s="45"/>
    </row>
    <row r="49" spans="1:9" s="37" customFormat="1" ht="38.25" x14ac:dyDescent="0.2">
      <c r="A49" s="45"/>
      <c r="B49" s="281"/>
      <c r="C49" s="282" t="s">
        <v>550</v>
      </c>
      <c r="D49" s="199" t="s">
        <v>560</v>
      </c>
      <c r="E49" s="192"/>
      <c r="F49" s="192"/>
      <c r="G49" s="192"/>
      <c r="H49" s="192"/>
      <c r="I49" s="45"/>
    </row>
    <row r="50" spans="1:9" s="37" customFormat="1" ht="25.5" x14ac:dyDescent="0.2">
      <c r="A50" s="45"/>
      <c r="B50" s="281"/>
      <c r="C50" s="282" t="s">
        <v>281</v>
      </c>
      <c r="D50" s="199" t="s">
        <v>561</v>
      </c>
      <c r="E50" s="192"/>
      <c r="F50" s="192"/>
      <c r="G50" s="192"/>
      <c r="H50" s="192"/>
      <c r="I50" s="45"/>
    </row>
    <row r="51" spans="1:9" s="37" customFormat="1" ht="25.5" x14ac:dyDescent="0.2">
      <c r="A51" s="45"/>
      <c r="B51" s="281"/>
      <c r="C51" s="282" t="s">
        <v>282</v>
      </c>
      <c r="D51" s="199" t="s">
        <v>562</v>
      </c>
      <c r="E51" s="192"/>
      <c r="F51" s="192"/>
      <c r="G51" s="192"/>
      <c r="H51" s="192"/>
      <c r="I51" s="45"/>
    </row>
    <row r="52" spans="1:9" s="37" customFormat="1" ht="38.25" x14ac:dyDescent="0.2">
      <c r="A52" s="45"/>
      <c r="B52" s="281"/>
      <c r="C52" s="282" t="s">
        <v>283</v>
      </c>
      <c r="D52" s="199" t="s">
        <v>613</v>
      </c>
      <c r="E52" s="192"/>
      <c r="F52" s="192"/>
      <c r="G52" s="192"/>
      <c r="H52" s="192"/>
      <c r="I52" s="45"/>
    </row>
    <row r="53" spans="1:9" s="37" customFormat="1" x14ac:dyDescent="0.2">
      <c r="A53" s="45"/>
      <c r="B53" s="281"/>
      <c r="C53" s="282" t="s">
        <v>284</v>
      </c>
      <c r="D53" s="200" t="s">
        <v>530</v>
      </c>
      <c r="E53" s="192"/>
      <c r="F53" s="192"/>
      <c r="G53" s="192"/>
      <c r="H53" s="192"/>
      <c r="I53" s="45"/>
    </row>
    <row r="54" spans="1:9" s="37" customFormat="1" x14ac:dyDescent="0.2">
      <c r="A54" s="45"/>
      <c r="B54" s="297"/>
      <c r="C54" s="298"/>
      <c r="D54" s="254" t="s">
        <v>665</v>
      </c>
      <c r="E54" s="340"/>
      <c r="F54" s="340"/>
      <c r="G54" s="340"/>
      <c r="H54" s="340"/>
      <c r="I54" s="45"/>
    </row>
    <row r="55" spans="1:9" s="37" customFormat="1" ht="15.75" customHeight="1" x14ac:dyDescent="0.25">
      <c r="A55" s="45"/>
      <c r="B55" s="348" t="s">
        <v>666</v>
      </c>
      <c r="C55" s="348"/>
      <c r="D55" s="348"/>
      <c r="E55" s="348"/>
      <c r="F55" s="348"/>
      <c r="G55" s="348"/>
      <c r="H55" s="349"/>
      <c r="I55" s="45"/>
    </row>
    <row r="56" spans="1:9" s="37" customFormat="1" ht="25.5" x14ac:dyDescent="0.2">
      <c r="A56" s="45"/>
      <c r="B56" s="277" t="s">
        <v>366</v>
      </c>
      <c r="C56" s="299" t="s">
        <v>166</v>
      </c>
      <c r="D56" s="327" t="s">
        <v>763</v>
      </c>
      <c r="E56" s="192"/>
      <c r="F56" s="192"/>
      <c r="G56" s="192"/>
      <c r="H56" s="192"/>
      <c r="I56" s="45"/>
    </row>
    <row r="57" spans="1:9" s="37" customFormat="1" ht="25.5" x14ac:dyDescent="0.2">
      <c r="A57" s="45"/>
      <c r="B57" s="286"/>
      <c r="C57" s="226" t="s">
        <v>167</v>
      </c>
      <c r="D57" s="200" t="s">
        <v>667</v>
      </c>
      <c r="E57" s="192"/>
      <c r="F57" s="192"/>
      <c r="G57" s="192"/>
      <c r="H57" s="192"/>
      <c r="I57" s="45"/>
    </row>
    <row r="58" spans="1:9" s="37" customFormat="1" x14ac:dyDescent="0.2">
      <c r="A58" s="45"/>
      <c r="B58" s="286"/>
      <c r="C58" s="226"/>
      <c r="D58" s="200" t="s">
        <v>668</v>
      </c>
      <c r="E58" s="192"/>
      <c r="F58" s="192"/>
      <c r="G58" s="192"/>
      <c r="H58" s="192"/>
      <c r="I58" s="45"/>
    </row>
    <row r="59" spans="1:9" s="37" customFormat="1" ht="25.5" x14ac:dyDescent="0.2">
      <c r="A59" s="45"/>
      <c r="B59" s="286"/>
      <c r="C59" s="226" t="s">
        <v>168</v>
      </c>
      <c r="D59" s="200" t="s">
        <v>669</v>
      </c>
      <c r="E59" s="192"/>
      <c r="F59" s="192"/>
      <c r="G59" s="192"/>
      <c r="H59" s="192"/>
      <c r="I59" s="45"/>
    </row>
    <row r="60" spans="1:9" s="37" customFormat="1" x14ac:dyDescent="0.2">
      <c r="A60" s="45"/>
      <c r="B60" s="286"/>
      <c r="C60" s="226" t="s">
        <v>550</v>
      </c>
      <c r="D60" s="200" t="s">
        <v>670</v>
      </c>
      <c r="E60" s="196"/>
      <c r="F60" s="196"/>
      <c r="G60" s="196"/>
      <c r="H60" s="196"/>
      <c r="I60" s="45"/>
    </row>
    <row r="61" spans="1:9" s="37" customFormat="1" ht="25.5" x14ac:dyDescent="0.2">
      <c r="A61" s="45"/>
      <c r="B61" s="286"/>
      <c r="C61" s="226" t="s">
        <v>281</v>
      </c>
      <c r="D61" s="200" t="s">
        <v>714</v>
      </c>
      <c r="E61" s="194"/>
      <c r="F61" s="194"/>
      <c r="G61" s="194"/>
      <c r="H61" s="194"/>
      <c r="I61" s="45"/>
    </row>
    <row r="62" spans="1:9" s="37" customFormat="1" ht="25.5" x14ac:dyDescent="0.2">
      <c r="A62" s="45"/>
      <c r="B62" s="286"/>
      <c r="C62" s="226" t="s">
        <v>282</v>
      </c>
      <c r="D62" s="200" t="s">
        <v>671</v>
      </c>
      <c r="E62" s="192"/>
      <c r="F62" s="192"/>
      <c r="G62" s="192"/>
      <c r="H62" s="192"/>
      <c r="I62" s="45"/>
    </row>
    <row r="63" spans="1:9" s="37" customFormat="1" ht="38.25" x14ac:dyDescent="0.2">
      <c r="A63" s="45"/>
      <c r="B63" s="286"/>
      <c r="C63" s="226" t="s">
        <v>283</v>
      </c>
      <c r="D63" s="200" t="s">
        <v>672</v>
      </c>
      <c r="E63" s="192"/>
      <c r="F63" s="192"/>
      <c r="G63" s="192"/>
      <c r="H63" s="192"/>
      <c r="I63" s="45"/>
    </row>
    <row r="64" spans="1:9" s="37" customFormat="1" x14ac:dyDescent="0.2">
      <c r="A64" s="45"/>
      <c r="B64" s="286"/>
      <c r="C64" s="226"/>
      <c r="D64" s="200" t="s">
        <v>484</v>
      </c>
      <c r="E64" s="192"/>
      <c r="F64" s="192"/>
      <c r="G64" s="192"/>
      <c r="H64" s="192"/>
      <c r="I64" s="45"/>
    </row>
    <row r="65" spans="1:9" s="37" customFormat="1" x14ac:dyDescent="0.2">
      <c r="A65" s="45"/>
      <c r="B65" s="286"/>
      <c r="C65" s="226"/>
      <c r="D65" s="200" t="s">
        <v>485</v>
      </c>
      <c r="E65" s="192"/>
      <c r="F65" s="192"/>
      <c r="G65" s="192"/>
      <c r="H65" s="192"/>
      <c r="I65" s="45"/>
    </row>
    <row r="66" spans="1:9" s="37" customFormat="1" x14ac:dyDescent="0.2">
      <c r="A66" s="45"/>
      <c r="B66" s="286"/>
      <c r="C66" s="226"/>
      <c r="D66" s="200" t="s">
        <v>486</v>
      </c>
      <c r="E66" s="192"/>
      <c r="F66" s="192"/>
      <c r="G66" s="192"/>
      <c r="H66" s="192"/>
      <c r="I66" s="45"/>
    </row>
    <row r="67" spans="1:9" s="37" customFormat="1" x14ac:dyDescent="0.2">
      <c r="A67" s="45"/>
      <c r="B67" s="286"/>
      <c r="C67" s="226"/>
      <c r="D67" s="200" t="s">
        <v>487</v>
      </c>
      <c r="E67" s="192"/>
      <c r="F67" s="192"/>
      <c r="G67" s="192"/>
      <c r="H67" s="192"/>
      <c r="I67" s="45"/>
    </row>
    <row r="68" spans="1:9" s="37" customFormat="1" x14ac:dyDescent="0.2">
      <c r="A68" s="45"/>
      <c r="B68" s="286"/>
      <c r="C68" s="226"/>
      <c r="D68" s="200" t="s">
        <v>488</v>
      </c>
      <c r="E68" s="192"/>
      <c r="F68" s="192"/>
      <c r="G68" s="192"/>
      <c r="H68" s="192"/>
      <c r="I68" s="45"/>
    </row>
    <row r="69" spans="1:9" s="37" customFormat="1" x14ac:dyDescent="0.2">
      <c r="A69" s="45"/>
      <c r="B69" s="281"/>
      <c r="C69" s="226" t="s">
        <v>284</v>
      </c>
      <c r="D69" s="200" t="s">
        <v>673</v>
      </c>
      <c r="E69" s="192"/>
      <c r="F69" s="192"/>
      <c r="G69" s="192"/>
      <c r="H69" s="192"/>
      <c r="I69" s="45"/>
    </row>
    <row r="70" spans="1:9" s="37" customFormat="1" x14ac:dyDescent="0.2">
      <c r="A70" s="45"/>
      <c r="B70" s="281"/>
      <c r="C70" s="226" t="s">
        <v>542</v>
      </c>
      <c r="D70" s="200" t="s">
        <v>674</v>
      </c>
      <c r="E70" s="192"/>
      <c r="F70" s="192"/>
      <c r="G70" s="192"/>
      <c r="H70" s="192"/>
      <c r="I70" s="45"/>
    </row>
    <row r="71" spans="1:9" s="37" customFormat="1" x14ac:dyDescent="0.2">
      <c r="A71" s="45"/>
      <c r="B71" s="281"/>
      <c r="C71" s="226"/>
      <c r="D71" s="200" t="s">
        <v>675</v>
      </c>
      <c r="E71" s="192"/>
      <c r="F71" s="192"/>
      <c r="G71" s="192"/>
      <c r="H71" s="192"/>
      <c r="I71" s="45"/>
    </row>
    <row r="72" spans="1:9" s="37" customFormat="1" x14ac:dyDescent="0.2">
      <c r="A72" s="45"/>
      <c r="B72" s="281"/>
      <c r="C72" s="226"/>
      <c r="D72" s="200" t="s">
        <v>211</v>
      </c>
      <c r="E72" s="192"/>
      <c r="F72" s="192"/>
      <c r="G72" s="192"/>
      <c r="H72" s="192"/>
      <c r="I72" s="45"/>
    </row>
    <row r="73" spans="1:9" s="37" customFormat="1" ht="38.25" x14ac:dyDescent="0.2">
      <c r="A73" s="45"/>
      <c r="B73" s="281"/>
      <c r="C73" s="226" t="s">
        <v>472</v>
      </c>
      <c r="D73" s="200" t="s">
        <v>764</v>
      </c>
      <c r="E73" s="192"/>
      <c r="F73" s="192"/>
      <c r="G73" s="192"/>
      <c r="H73" s="192"/>
      <c r="I73" s="45"/>
    </row>
    <row r="74" spans="1:9" s="37" customFormat="1" ht="25.5" x14ac:dyDescent="0.2">
      <c r="A74" s="45"/>
      <c r="B74" s="281"/>
      <c r="C74" s="226" t="s">
        <v>473</v>
      </c>
      <c r="D74" s="200" t="s">
        <v>47</v>
      </c>
      <c r="E74" s="192"/>
      <c r="F74" s="192"/>
      <c r="G74" s="192"/>
      <c r="H74" s="192"/>
      <c r="I74" s="45"/>
    </row>
    <row r="75" spans="1:9" s="37" customFormat="1" x14ac:dyDescent="0.2">
      <c r="A75" s="45"/>
      <c r="B75" s="281"/>
      <c r="C75" s="226"/>
      <c r="D75" s="200" t="s">
        <v>338</v>
      </c>
      <c r="E75" s="192"/>
      <c r="F75" s="192"/>
      <c r="G75" s="192"/>
      <c r="H75" s="192"/>
      <c r="I75" s="45"/>
    </row>
    <row r="76" spans="1:9" s="37" customFormat="1" x14ac:dyDescent="0.2">
      <c r="A76" s="45"/>
      <c r="B76" s="281"/>
      <c r="C76" s="226"/>
      <c r="D76" s="200" t="s">
        <v>608</v>
      </c>
      <c r="E76" s="192"/>
      <c r="F76" s="192"/>
      <c r="G76" s="192"/>
      <c r="H76" s="192"/>
      <c r="I76" s="45"/>
    </row>
    <row r="77" spans="1:9" s="37" customFormat="1" x14ac:dyDescent="0.2">
      <c r="A77" s="45"/>
      <c r="B77" s="281"/>
      <c r="C77" s="226"/>
      <c r="D77" s="200" t="s">
        <v>222</v>
      </c>
      <c r="E77" s="192"/>
      <c r="F77" s="192"/>
      <c r="G77" s="192"/>
      <c r="H77" s="192"/>
      <c r="I77" s="45"/>
    </row>
    <row r="78" spans="1:9" s="37" customFormat="1" x14ac:dyDescent="0.2">
      <c r="A78" s="45"/>
      <c r="B78" s="281"/>
      <c r="C78" s="226"/>
      <c r="D78" s="200" t="s">
        <v>223</v>
      </c>
      <c r="E78" s="192"/>
      <c r="F78" s="192"/>
      <c r="G78" s="192"/>
      <c r="H78" s="192"/>
      <c r="I78" s="45"/>
    </row>
    <row r="79" spans="1:9" s="37" customFormat="1" ht="38.25" x14ac:dyDescent="0.2">
      <c r="A79" s="45"/>
      <c r="B79" s="286" t="s">
        <v>367</v>
      </c>
      <c r="C79" s="291" t="s">
        <v>166</v>
      </c>
      <c r="D79" s="200" t="s">
        <v>369</v>
      </c>
      <c r="E79" s="192"/>
      <c r="F79" s="192"/>
      <c r="G79" s="192"/>
      <c r="H79" s="192"/>
      <c r="I79" s="45"/>
    </row>
    <row r="80" spans="1:9" s="37" customFormat="1" x14ac:dyDescent="0.2">
      <c r="A80" s="45"/>
      <c r="B80" s="286"/>
      <c r="C80" s="226" t="s">
        <v>167</v>
      </c>
      <c r="D80" s="200" t="s">
        <v>73</v>
      </c>
      <c r="E80" s="192"/>
      <c r="F80" s="192"/>
      <c r="G80" s="192"/>
      <c r="H80" s="192"/>
      <c r="I80" s="45"/>
    </row>
    <row r="81" spans="1:9" s="37" customFormat="1" ht="38.25" x14ac:dyDescent="0.2">
      <c r="A81" s="45"/>
      <c r="B81" s="286"/>
      <c r="C81" s="226" t="s">
        <v>168</v>
      </c>
      <c r="D81" s="200" t="s">
        <v>190</v>
      </c>
      <c r="E81" s="192"/>
      <c r="F81" s="192"/>
      <c r="G81" s="192"/>
      <c r="H81" s="192"/>
      <c r="I81" s="45"/>
    </row>
    <row r="82" spans="1:9" s="37" customFormat="1" ht="25.5" x14ac:dyDescent="0.2">
      <c r="A82" s="45"/>
      <c r="B82" s="286"/>
      <c r="C82" s="226" t="s">
        <v>550</v>
      </c>
      <c r="D82" s="200" t="s">
        <v>191</v>
      </c>
      <c r="E82" s="192"/>
      <c r="F82" s="192"/>
      <c r="G82" s="192"/>
      <c r="H82" s="192"/>
      <c r="I82" s="45"/>
    </row>
    <row r="83" spans="1:9" s="37" customFormat="1" ht="25.5" x14ac:dyDescent="0.2">
      <c r="A83" s="45"/>
      <c r="B83" s="300"/>
      <c r="C83" s="226" t="s">
        <v>281</v>
      </c>
      <c r="D83" s="200" t="s">
        <v>676</v>
      </c>
      <c r="E83" s="192"/>
      <c r="F83" s="192"/>
      <c r="G83" s="192"/>
      <c r="H83" s="192"/>
      <c r="I83" s="45"/>
    </row>
    <row r="84" spans="1:9" s="37" customFormat="1" ht="25.5" x14ac:dyDescent="0.2">
      <c r="A84" s="45"/>
      <c r="B84" s="300"/>
      <c r="C84" s="226" t="s">
        <v>282</v>
      </c>
      <c r="D84" s="200" t="s">
        <v>677</v>
      </c>
      <c r="E84" s="192"/>
      <c r="F84" s="192"/>
      <c r="G84" s="192"/>
      <c r="H84" s="192"/>
      <c r="I84" s="45"/>
    </row>
    <row r="85" spans="1:9" s="37" customFormat="1" ht="25.5" x14ac:dyDescent="0.2">
      <c r="A85" s="45"/>
      <c r="B85" s="300"/>
      <c r="C85" s="288" t="s">
        <v>283</v>
      </c>
      <c r="D85" s="200" t="s">
        <v>678</v>
      </c>
      <c r="E85" s="192"/>
      <c r="F85" s="192"/>
      <c r="G85" s="192"/>
      <c r="H85" s="192"/>
      <c r="I85" s="45"/>
    </row>
    <row r="86" spans="1:9" s="37" customFormat="1" ht="25.5" x14ac:dyDescent="0.2">
      <c r="A86" s="45"/>
      <c r="B86" s="300"/>
      <c r="C86" s="288" t="s">
        <v>284</v>
      </c>
      <c r="D86" s="200" t="s">
        <v>679</v>
      </c>
      <c r="E86" s="192"/>
      <c r="F86" s="192"/>
      <c r="G86" s="192"/>
      <c r="H86" s="192"/>
      <c r="I86" s="45"/>
    </row>
    <row r="87" spans="1:9" s="37" customFormat="1" ht="25.5" x14ac:dyDescent="0.2">
      <c r="A87" s="45"/>
      <c r="B87" s="281" t="s">
        <v>368</v>
      </c>
      <c r="C87" s="226" t="s">
        <v>166</v>
      </c>
      <c r="D87" s="200" t="s">
        <v>141</v>
      </c>
      <c r="E87" s="192"/>
      <c r="F87" s="192"/>
      <c r="G87" s="192"/>
      <c r="H87" s="192"/>
      <c r="I87" s="45"/>
    </row>
    <row r="88" spans="1:9" s="37" customFormat="1" x14ac:dyDescent="0.2">
      <c r="A88" s="45"/>
      <c r="B88" s="286"/>
      <c r="C88" s="226" t="s">
        <v>167</v>
      </c>
      <c r="D88" s="200" t="s">
        <v>765</v>
      </c>
      <c r="E88" s="192"/>
      <c r="F88" s="192"/>
      <c r="G88" s="192"/>
      <c r="H88" s="192"/>
      <c r="I88" s="45"/>
    </row>
    <row r="89" spans="1:9" s="37" customFormat="1" ht="25.5" x14ac:dyDescent="0.2">
      <c r="A89" s="45"/>
      <c r="B89" s="286"/>
      <c r="C89" s="226"/>
      <c r="D89" s="200" t="s">
        <v>436</v>
      </c>
      <c r="E89" s="192"/>
      <c r="F89" s="192"/>
      <c r="G89" s="192"/>
      <c r="H89" s="192"/>
      <c r="I89" s="45"/>
    </row>
    <row r="90" spans="1:9" s="37" customFormat="1" ht="25.5" x14ac:dyDescent="0.2">
      <c r="A90" s="45"/>
      <c r="B90" s="286"/>
      <c r="C90" s="226"/>
      <c r="D90" s="200" t="s">
        <v>609</v>
      </c>
      <c r="E90" s="192"/>
      <c r="F90" s="192"/>
      <c r="G90" s="192"/>
      <c r="H90" s="192"/>
      <c r="I90" s="45"/>
    </row>
    <row r="91" spans="1:9" s="37" customFormat="1" ht="25.5" x14ac:dyDescent="0.2">
      <c r="A91" s="45"/>
      <c r="B91" s="286"/>
      <c r="C91" s="226"/>
      <c r="D91" s="200" t="s">
        <v>437</v>
      </c>
      <c r="E91" s="192"/>
      <c r="F91" s="192"/>
      <c r="G91" s="192"/>
      <c r="H91" s="192"/>
      <c r="I91" s="45"/>
    </row>
    <row r="92" spans="1:9" s="37" customFormat="1" ht="25.5" customHeight="1" x14ac:dyDescent="0.2">
      <c r="A92" s="45"/>
      <c r="B92" s="281"/>
      <c r="C92" s="282" t="s">
        <v>168</v>
      </c>
      <c r="D92" s="199" t="s">
        <v>143</v>
      </c>
      <c r="E92" s="340"/>
      <c r="F92" s="340"/>
      <c r="G92" s="340"/>
      <c r="H92" s="340"/>
      <c r="I92" s="341"/>
    </row>
    <row r="93" spans="1:9" s="37" customFormat="1" ht="12.75" customHeight="1" x14ac:dyDescent="0.2">
      <c r="A93" s="45"/>
      <c r="B93" s="281"/>
      <c r="C93" s="282"/>
      <c r="D93" s="199" t="s">
        <v>144</v>
      </c>
      <c r="E93" s="341"/>
      <c r="F93" s="341"/>
      <c r="G93" s="341"/>
      <c r="H93" s="341"/>
      <c r="I93" s="341"/>
    </row>
    <row r="94" spans="1:9" s="37" customFormat="1" ht="12.75" customHeight="1" x14ac:dyDescent="0.2">
      <c r="A94" s="45"/>
      <c r="B94" s="281"/>
      <c r="C94" s="282"/>
      <c r="D94" s="199" t="s">
        <v>493</v>
      </c>
      <c r="E94" s="341"/>
      <c r="F94" s="341"/>
      <c r="G94" s="341"/>
      <c r="H94" s="341"/>
      <c r="I94" s="341"/>
    </row>
    <row r="95" spans="1:9" s="37" customFormat="1" ht="12.75" customHeight="1" x14ac:dyDescent="0.2">
      <c r="A95" s="45"/>
      <c r="B95" s="281"/>
      <c r="C95" s="282"/>
      <c r="D95" s="199" t="s">
        <v>145</v>
      </c>
      <c r="E95" s="344"/>
      <c r="F95" s="344"/>
      <c r="G95" s="344"/>
      <c r="H95" s="344"/>
      <c r="I95" s="341"/>
    </row>
    <row r="96" spans="1:9" s="37" customFormat="1" ht="25.5" x14ac:dyDescent="0.2">
      <c r="A96" s="45"/>
      <c r="B96" s="281"/>
      <c r="C96" s="282" t="s">
        <v>550</v>
      </c>
      <c r="D96" s="199" t="s">
        <v>359</v>
      </c>
      <c r="E96" s="192"/>
      <c r="F96" s="192"/>
      <c r="G96" s="192"/>
      <c r="H96" s="192"/>
      <c r="I96" s="45"/>
    </row>
    <row r="97" spans="1:9" s="37" customFormat="1" x14ac:dyDescent="0.2">
      <c r="A97" s="45"/>
      <c r="B97" s="281" t="s">
        <v>153</v>
      </c>
      <c r="C97" s="282" t="s">
        <v>166</v>
      </c>
      <c r="D97" s="199" t="s">
        <v>680</v>
      </c>
      <c r="E97" s="192"/>
      <c r="F97" s="192"/>
      <c r="G97" s="192"/>
      <c r="H97" s="192"/>
      <c r="I97" s="45"/>
    </row>
    <row r="98" spans="1:9" s="37" customFormat="1" x14ac:dyDescent="0.2">
      <c r="A98" s="45"/>
      <c r="B98" s="281"/>
      <c r="C98" s="282" t="s">
        <v>167</v>
      </c>
      <c r="D98" s="199" t="s">
        <v>681</v>
      </c>
      <c r="E98" s="192"/>
      <c r="F98" s="192"/>
      <c r="G98" s="192"/>
      <c r="H98" s="192"/>
      <c r="I98" s="45"/>
    </row>
    <row r="99" spans="1:9" s="37" customFormat="1" ht="25.5" x14ac:dyDescent="0.2">
      <c r="A99" s="45"/>
      <c r="B99" s="281"/>
      <c r="C99" s="226" t="s">
        <v>168</v>
      </c>
      <c r="D99" s="199" t="s">
        <v>143</v>
      </c>
      <c r="E99" s="340"/>
      <c r="F99" s="340"/>
      <c r="G99" s="340"/>
      <c r="H99" s="340"/>
      <c r="I99" s="341"/>
    </row>
    <row r="100" spans="1:9" s="37" customFormat="1" x14ac:dyDescent="0.2">
      <c r="A100" s="45"/>
      <c r="B100" s="281"/>
      <c r="C100" s="295"/>
      <c r="D100" s="199" t="s">
        <v>144</v>
      </c>
      <c r="E100" s="341"/>
      <c r="F100" s="341"/>
      <c r="G100" s="341"/>
      <c r="H100" s="341"/>
      <c r="I100" s="341"/>
    </row>
    <row r="101" spans="1:9" s="37" customFormat="1" x14ac:dyDescent="0.2">
      <c r="A101" s="45"/>
      <c r="B101" s="281"/>
      <c r="C101" s="295"/>
      <c r="D101" s="199" t="s">
        <v>493</v>
      </c>
      <c r="E101" s="341"/>
      <c r="F101" s="341"/>
      <c r="G101" s="341"/>
      <c r="H101" s="341"/>
      <c r="I101" s="341"/>
    </row>
    <row r="102" spans="1:9" s="37" customFormat="1" x14ac:dyDescent="0.2">
      <c r="A102" s="45"/>
      <c r="B102" s="281"/>
      <c r="C102" s="295"/>
      <c r="D102" s="199" t="s">
        <v>145</v>
      </c>
      <c r="E102" s="344"/>
      <c r="F102" s="344"/>
      <c r="G102" s="344"/>
      <c r="H102" s="344"/>
      <c r="I102" s="341"/>
    </row>
    <row r="103" spans="1:9" s="37" customFormat="1" ht="25.5" x14ac:dyDescent="0.2">
      <c r="A103" s="45"/>
      <c r="B103" s="281"/>
      <c r="C103" s="282" t="s">
        <v>550</v>
      </c>
      <c r="D103" s="199" t="s">
        <v>359</v>
      </c>
      <c r="E103" s="192"/>
      <c r="F103" s="192"/>
      <c r="G103" s="192"/>
      <c r="H103" s="192"/>
      <c r="I103" s="45"/>
    </row>
    <row r="104" spans="1:9" s="37" customFormat="1" ht="25.5" x14ac:dyDescent="0.2">
      <c r="A104" s="45"/>
      <c r="B104" s="281" t="s">
        <v>154</v>
      </c>
      <c r="C104" s="282" t="s">
        <v>166</v>
      </c>
      <c r="D104" s="199" t="s">
        <v>766</v>
      </c>
      <c r="E104" s="192"/>
      <c r="F104" s="192"/>
      <c r="G104" s="192"/>
      <c r="H104" s="192"/>
      <c r="I104" s="45"/>
    </row>
    <row r="105" spans="1:9" s="37" customFormat="1" x14ac:dyDescent="0.2">
      <c r="A105" s="45"/>
      <c r="B105" s="281"/>
      <c r="C105" s="282" t="s">
        <v>167</v>
      </c>
      <c r="D105" s="199" t="s">
        <v>142</v>
      </c>
      <c r="E105" s="192"/>
      <c r="F105" s="192"/>
      <c r="G105" s="192"/>
      <c r="H105" s="192"/>
      <c r="I105" s="45"/>
    </row>
    <row r="106" spans="1:9" s="37" customFormat="1" ht="25.5" x14ac:dyDescent="0.2">
      <c r="A106" s="45"/>
      <c r="B106" s="281"/>
      <c r="C106" s="282"/>
      <c r="D106" s="200" t="s">
        <v>439</v>
      </c>
      <c r="E106" s="192"/>
      <c r="F106" s="192"/>
      <c r="G106" s="192"/>
      <c r="H106" s="192"/>
      <c r="I106" s="45"/>
    </row>
    <row r="107" spans="1:9" s="37" customFormat="1" ht="25.5" x14ac:dyDescent="0.2">
      <c r="A107" s="45"/>
      <c r="B107" s="281"/>
      <c r="C107" s="282"/>
      <c r="D107" s="200" t="s">
        <v>586</v>
      </c>
      <c r="E107" s="192"/>
      <c r="F107" s="192"/>
      <c r="G107" s="192"/>
      <c r="H107" s="192"/>
      <c r="I107" s="45"/>
    </row>
    <row r="108" spans="1:9" s="37" customFormat="1" ht="25.5" x14ac:dyDescent="0.2">
      <c r="A108" s="45"/>
      <c r="B108" s="281"/>
      <c r="C108" s="282"/>
      <c r="D108" s="200" t="s">
        <v>437</v>
      </c>
      <c r="E108" s="192"/>
      <c r="F108" s="192"/>
      <c r="G108" s="192"/>
      <c r="H108" s="192"/>
      <c r="I108" s="45"/>
    </row>
    <row r="109" spans="1:9" s="37" customFormat="1" ht="25.5" x14ac:dyDescent="0.2">
      <c r="A109" s="45"/>
      <c r="B109" s="281"/>
      <c r="C109" s="226" t="s">
        <v>168</v>
      </c>
      <c r="D109" s="199" t="s">
        <v>143</v>
      </c>
      <c r="E109" s="340"/>
      <c r="F109" s="340"/>
      <c r="G109" s="340"/>
      <c r="H109" s="340"/>
      <c r="I109" s="341"/>
    </row>
    <row r="110" spans="1:9" s="37" customFormat="1" x14ac:dyDescent="0.2">
      <c r="A110" s="45"/>
      <c r="B110" s="281"/>
      <c r="C110" s="295"/>
      <c r="D110" s="199" t="s">
        <v>144</v>
      </c>
      <c r="E110" s="341"/>
      <c r="F110" s="341"/>
      <c r="G110" s="341"/>
      <c r="H110" s="341"/>
      <c r="I110" s="341"/>
    </row>
    <row r="111" spans="1:9" s="37" customFormat="1" x14ac:dyDescent="0.2">
      <c r="A111" s="45"/>
      <c r="B111" s="281"/>
      <c r="C111" s="295"/>
      <c r="D111" s="199" t="s">
        <v>493</v>
      </c>
      <c r="E111" s="341"/>
      <c r="F111" s="341"/>
      <c r="G111" s="341"/>
      <c r="H111" s="341"/>
      <c r="I111" s="341"/>
    </row>
    <row r="112" spans="1:9" s="37" customFormat="1" x14ac:dyDescent="0.2">
      <c r="A112" s="45"/>
      <c r="B112" s="281"/>
      <c r="C112" s="295"/>
      <c r="D112" s="199" t="s">
        <v>145</v>
      </c>
      <c r="E112" s="344"/>
      <c r="F112" s="344"/>
      <c r="G112" s="344"/>
      <c r="H112" s="344"/>
      <c r="I112" s="341"/>
    </row>
    <row r="113" spans="1:9" s="37" customFormat="1" ht="25.5" x14ac:dyDescent="0.2">
      <c r="A113" s="45"/>
      <c r="B113" s="297"/>
      <c r="C113" s="220" t="s">
        <v>550</v>
      </c>
      <c r="D113" s="255" t="s">
        <v>359</v>
      </c>
      <c r="E113" s="192"/>
      <c r="F113" s="192"/>
      <c r="G113" s="192"/>
      <c r="H113" s="192"/>
      <c r="I113" s="45"/>
    </row>
    <row r="114" spans="1:9" s="37" customFormat="1" ht="15.75" customHeight="1" x14ac:dyDescent="0.25">
      <c r="A114" s="45"/>
      <c r="B114" s="342" t="s">
        <v>682</v>
      </c>
      <c r="C114" s="342"/>
      <c r="D114" s="342"/>
      <c r="E114" s="342"/>
      <c r="F114" s="342"/>
      <c r="G114" s="342"/>
      <c r="H114" s="343"/>
      <c r="I114" s="45"/>
    </row>
    <row r="115" spans="1:9" s="37" customFormat="1" ht="25.5" x14ac:dyDescent="0.2">
      <c r="A115" s="45"/>
      <c r="B115" s="273" t="s">
        <v>366</v>
      </c>
      <c r="C115" s="301" t="s">
        <v>166</v>
      </c>
      <c r="D115" s="253" t="s">
        <v>683</v>
      </c>
      <c r="E115" s="192"/>
      <c r="F115" s="192"/>
      <c r="G115" s="192"/>
      <c r="H115" s="192"/>
      <c r="I115" s="45"/>
    </row>
    <row r="116" spans="1:9" s="37" customFormat="1" x14ac:dyDescent="0.2">
      <c r="A116" s="45"/>
      <c r="B116" s="281"/>
      <c r="C116" s="282" t="s">
        <v>167</v>
      </c>
      <c r="D116" s="199" t="s">
        <v>684</v>
      </c>
      <c r="E116" s="192"/>
      <c r="F116" s="192"/>
      <c r="G116" s="192"/>
      <c r="H116" s="192"/>
      <c r="I116" s="45"/>
    </row>
    <row r="117" spans="1:9" s="37" customFormat="1" x14ac:dyDescent="0.2">
      <c r="A117" s="45"/>
      <c r="B117" s="281"/>
      <c r="C117" s="282" t="s">
        <v>168</v>
      </c>
      <c r="D117" s="199" t="s">
        <v>610</v>
      </c>
      <c r="E117" s="192"/>
      <c r="F117" s="192"/>
      <c r="G117" s="192"/>
      <c r="H117" s="192"/>
      <c r="I117" s="45"/>
    </row>
    <row r="118" spans="1:9" s="37" customFormat="1" x14ac:dyDescent="0.2">
      <c r="A118" s="45"/>
      <c r="B118" s="281"/>
      <c r="C118" s="302" t="s">
        <v>550</v>
      </c>
      <c r="D118" s="238" t="s">
        <v>685</v>
      </c>
      <c r="E118" s="196"/>
      <c r="F118" s="196"/>
      <c r="G118" s="196"/>
      <c r="H118" s="196"/>
      <c r="I118" s="45"/>
    </row>
    <row r="119" spans="1:9" s="37" customFormat="1" ht="38.25" x14ac:dyDescent="0.2">
      <c r="A119" s="45"/>
      <c r="B119" s="281"/>
      <c r="C119" s="282" t="s">
        <v>281</v>
      </c>
      <c r="D119" s="200" t="s">
        <v>767</v>
      </c>
      <c r="E119" s="194"/>
      <c r="F119" s="194"/>
      <c r="G119" s="194"/>
      <c r="H119" s="194"/>
      <c r="I119" s="45"/>
    </row>
    <row r="120" spans="1:9" s="37" customFormat="1" ht="38.25" x14ac:dyDescent="0.2">
      <c r="A120" s="45"/>
      <c r="B120" s="281" t="s">
        <v>686</v>
      </c>
      <c r="C120" s="282" t="s">
        <v>166</v>
      </c>
      <c r="D120" s="199" t="s">
        <v>149</v>
      </c>
      <c r="E120" s="192"/>
      <c r="F120" s="192"/>
      <c r="G120" s="192"/>
      <c r="H120" s="192"/>
      <c r="I120" s="45"/>
    </row>
    <row r="121" spans="1:9" s="37" customFormat="1" ht="25.5" x14ac:dyDescent="0.2">
      <c r="A121" s="45"/>
      <c r="B121" s="281"/>
      <c r="C121" s="302" t="s">
        <v>167</v>
      </c>
      <c r="D121" s="238" t="s">
        <v>35</v>
      </c>
      <c r="E121" s="192"/>
      <c r="F121" s="192"/>
      <c r="G121" s="192"/>
      <c r="H121" s="192"/>
      <c r="I121" s="45"/>
    </row>
    <row r="122" spans="1:9" s="37" customFormat="1" x14ac:dyDescent="0.2">
      <c r="A122" s="45"/>
      <c r="B122" s="281"/>
      <c r="C122" s="282"/>
      <c r="D122" s="199" t="s">
        <v>469</v>
      </c>
      <c r="E122" s="192"/>
      <c r="F122" s="192"/>
      <c r="G122" s="192"/>
      <c r="H122" s="192"/>
      <c r="I122" s="45"/>
    </row>
    <row r="123" spans="1:9" s="37" customFormat="1" x14ac:dyDescent="0.2">
      <c r="A123" s="45"/>
      <c r="B123" s="281"/>
      <c r="C123" s="282"/>
      <c r="D123" s="199" t="s">
        <v>196</v>
      </c>
      <c r="E123" s="192"/>
      <c r="F123" s="192"/>
      <c r="G123" s="192"/>
      <c r="H123" s="192"/>
      <c r="I123" s="45"/>
    </row>
    <row r="124" spans="1:9" s="37" customFormat="1" x14ac:dyDescent="0.2">
      <c r="A124" s="45"/>
      <c r="B124" s="281"/>
      <c r="C124" s="302"/>
      <c r="D124" s="238" t="s">
        <v>197</v>
      </c>
      <c r="E124" s="192"/>
      <c r="F124" s="192"/>
      <c r="G124" s="192"/>
      <c r="H124" s="192"/>
      <c r="I124" s="45"/>
    </row>
    <row r="125" spans="1:9" s="37" customFormat="1" ht="25.5" x14ac:dyDescent="0.2">
      <c r="A125" s="45"/>
      <c r="B125" s="281"/>
      <c r="C125" s="282" t="s">
        <v>168</v>
      </c>
      <c r="D125" s="199" t="s">
        <v>687</v>
      </c>
      <c r="E125" s="192"/>
      <c r="F125" s="192"/>
      <c r="G125" s="192"/>
      <c r="H125" s="192"/>
      <c r="I125" s="45"/>
    </row>
    <row r="126" spans="1:9" s="37" customFormat="1" x14ac:dyDescent="0.2">
      <c r="A126" s="45"/>
      <c r="B126" s="281"/>
      <c r="C126" s="282"/>
      <c r="D126" s="199" t="s">
        <v>198</v>
      </c>
      <c r="E126" s="192"/>
      <c r="F126" s="192"/>
      <c r="G126" s="192"/>
      <c r="H126" s="192"/>
      <c r="I126" s="45"/>
    </row>
    <row r="127" spans="1:9" s="37" customFormat="1" x14ac:dyDescent="0.2">
      <c r="A127" s="45"/>
      <c r="B127" s="281"/>
      <c r="C127" s="302"/>
      <c r="D127" s="238" t="s">
        <v>315</v>
      </c>
      <c r="E127" s="192"/>
      <c r="F127" s="192"/>
      <c r="G127" s="192"/>
      <c r="H127" s="192"/>
      <c r="I127" s="45"/>
    </row>
    <row r="128" spans="1:9" s="37" customFormat="1" x14ac:dyDescent="0.2">
      <c r="A128" s="45"/>
      <c r="B128" s="281"/>
      <c r="C128" s="282"/>
      <c r="D128" s="199" t="s">
        <v>316</v>
      </c>
      <c r="E128" s="192"/>
      <c r="F128" s="192"/>
      <c r="G128" s="192"/>
      <c r="H128" s="192"/>
      <c r="I128" s="45"/>
    </row>
    <row r="129" spans="1:9" s="37" customFormat="1" x14ac:dyDescent="0.2">
      <c r="A129" s="45"/>
      <c r="B129" s="281"/>
      <c r="C129" s="282"/>
      <c r="D129" s="199" t="s">
        <v>317</v>
      </c>
      <c r="E129" s="192"/>
      <c r="F129" s="192"/>
      <c r="G129" s="192"/>
      <c r="H129" s="192"/>
      <c r="I129" s="45"/>
    </row>
    <row r="130" spans="1:9" s="37" customFormat="1" x14ac:dyDescent="0.2">
      <c r="A130" s="45"/>
      <c r="B130" s="281"/>
      <c r="C130" s="302"/>
      <c r="D130" s="238" t="s">
        <v>318</v>
      </c>
      <c r="E130" s="192"/>
      <c r="F130" s="192"/>
      <c r="G130" s="192"/>
      <c r="H130" s="192"/>
      <c r="I130" s="45"/>
    </row>
    <row r="131" spans="1:9" s="37" customFormat="1" x14ac:dyDescent="0.2">
      <c r="A131" s="45"/>
      <c r="B131" s="281"/>
      <c r="C131" s="282"/>
      <c r="D131" s="199" t="s">
        <v>319</v>
      </c>
      <c r="E131" s="192"/>
      <c r="F131" s="192"/>
      <c r="G131" s="192"/>
      <c r="H131" s="192"/>
      <c r="I131" s="45"/>
    </row>
    <row r="132" spans="1:9" s="37" customFormat="1" x14ac:dyDescent="0.2">
      <c r="A132" s="45"/>
      <c r="B132" s="281"/>
      <c r="C132" s="282"/>
      <c r="D132" s="199" t="s">
        <v>320</v>
      </c>
      <c r="E132" s="192"/>
      <c r="F132" s="192"/>
      <c r="G132" s="192"/>
      <c r="H132" s="192"/>
      <c r="I132" s="45"/>
    </row>
    <row r="133" spans="1:9" s="37" customFormat="1" x14ac:dyDescent="0.2">
      <c r="A133" s="45"/>
      <c r="B133" s="281"/>
      <c r="C133" s="302" t="s">
        <v>550</v>
      </c>
      <c r="D133" s="238" t="s">
        <v>321</v>
      </c>
      <c r="E133" s="192"/>
      <c r="F133" s="192"/>
      <c r="G133" s="192"/>
      <c r="H133" s="192"/>
      <c r="I133" s="45"/>
    </row>
    <row r="134" spans="1:9" s="37" customFormat="1" ht="38.25" x14ac:dyDescent="0.2">
      <c r="A134" s="45"/>
      <c r="B134" s="281"/>
      <c r="C134" s="282" t="s">
        <v>281</v>
      </c>
      <c r="D134" s="199" t="s">
        <v>0</v>
      </c>
      <c r="E134" s="192"/>
      <c r="F134" s="192"/>
      <c r="G134" s="192"/>
      <c r="H134" s="192"/>
      <c r="I134" s="45"/>
    </row>
    <row r="135" spans="1:9" s="37" customFormat="1" x14ac:dyDescent="0.2">
      <c r="A135" s="45"/>
      <c r="B135" s="281"/>
      <c r="C135" s="282"/>
      <c r="D135" s="199" t="s">
        <v>132</v>
      </c>
      <c r="E135" s="192"/>
      <c r="F135" s="192"/>
      <c r="G135" s="192"/>
      <c r="H135" s="192"/>
      <c r="I135" s="45"/>
    </row>
    <row r="136" spans="1:9" s="37" customFormat="1" x14ac:dyDescent="0.2">
      <c r="A136" s="45"/>
      <c r="B136" s="281"/>
      <c r="C136" s="302"/>
      <c r="D136" s="238" t="s">
        <v>133</v>
      </c>
      <c r="E136" s="192"/>
      <c r="F136" s="192"/>
      <c r="G136" s="192"/>
      <c r="H136" s="192"/>
      <c r="I136" s="45"/>
    </row>
    <row r="137" spans="1:9" s="37" customFormat="1" x14ac:dyDescent="0.2">
      <c r="A137" s="45"/>
      <c r="B137" s="281"/>
      <c r="C137" s="282"/>
      <c r="D137" s="199" t="s">
        <v>134</v>
      </c>
      <c r="E137" s="192"/>
      <c r="F137" s="192"/>
      <c r="G137" s="192"/>
      <c r="H137" s="192"/>
      <c r="I137" s="45"/>
    </row>
    <row r="138" spans="1:9" s="37" customFormat="1" x14ac:dyDescent="0.2">
      <c r="A138" s="45"/>
      <c r="B138" s="281"/>
      <c r="C138" s="282"/>
      <c r="D138" s="199" t="s">
        <v>323</v>
      </c>
      <c r="E138" s="192"/>
      <c r="F138" s="192"/>
      <c r="G138" s="192"/>
      <c r="H138" s="192"/>
      <c r="I138" s="45"/>
    </row>
    <row r="139" spans="1:9" s="37" customFormat="1" ht="38.25" x14ac:dyDescent="0.2">
      <c r="A139" s="45"/>
      <c r="B139" s="281"/>
      <c r="C139" s="302" t="s">
        <v>282</v>
      </c>
      <c r="D139" s="238" t="s">
        <v>371</v>
      </c>
      <c r="E139" s="192"/>
      <c r="F139" s="192"/>
      <c r="G139" s="192"/>
      <c r="H139" s="192"/>
      <c r="I139" s="45"/>
    </row>
    <row r="140" spans="1:9" s="37" customFormat="1" ht="38.25" x14ac:dyDescent="0.2">
      <c r="A140" s="45"/>
      <c r="B140" s="281" t="s">
        <v>368</v>
      </c>
      <c r="C140" s="282" t="s">
        <v>166</v>
      </c>
      <c r="D140" s="199" t="s">
        <v>614</v>
      </c>
      <c r="E140" s="192"/>
      <c r="F140" s="192"/>
      <c r="G140" s="192"/>
      <c r="H140" s="192"/>
      <c r="I140" s="45"/>
    </row>
    <row r="141" spans="1:9" s="37" customFormat="1" ht="25.5" x14ac:dyDescent="0.2">
      <c r="A141" s="45"/>
      <c r="B141" s="281"/>
      <c r="C141" s="282" t="s">
        <v>167</v>
      </c>
      <c r="D141" s="199" t="s">
        <v>438</v>
      </c>
      <c r="E141" s="192"/>
      <c r="F141" s="192"/>
      <c r="G141" s="192"/>
      <c r="H141" s="192"/>
      <c r="I141" s="45"/>
    </row>
    <row r="142" spans="1:9" s="37" customFormat="1" ht="25.5" x14ac:dyDescent="0.2">
      <c r="A142" s="45"/>
      <c r="B142" s="281"/>
      <c r="C142" s="302" t="s">
        <v>168</v>
      </c>
      <c r="D142" s="238" t="s">
        <v>364</v>
      </c>
      <c r="E142" s="192"/>
      <c r="F142" s="192"/>
      <c r="G142" s="192"/>
      <c r="H142" s="192"/>
      <c r="I142" s="45"/>
    </row>
    <row r="143" spans="1:9" s="37" customFormat="1" ht="38.25" x14ac:dyDescent="0.2">
      <c r="A143" s="45"/>
      <c r="B143" s="281"/>
      <c r="C143" s="282" t="s">
        <v>550</v>
      </c>
      <c r="D143" s="199" t="s">
        <v>171</v>
      </c>
      <c r="E143" s="192"/>
      <c r="F143" s="192"/>
      <c r="G143" s="192"/>
      <c r="H143" s="192"/>
      <c r="I143" s="45"/>
    </row>
    <row r="144" spans="1:9" s="37" customFormat="1" ht="25.5" x14ac:dyDescent="0.2">
      <c r="A144" s="45"/>
      <c r="B144" s="281"/>
      <c r="C144" s="282" t="s">
        <v>281</v>
      </c>
      <c r="D144" s="199" t="s">
        <v>354</v>
      </c>
      <c r="E144" s="192"/>
      <c r="F144" s="192"/>
      <c r="G144" s="192"/>
      <c r="H144" s="192"/>
      <c r="I144" s="45"/>
    </row>
    <row r="145" spans="1:9" s="37" customFormat="1" x14ac:dyDescent="0.2">
      <c r="A145" s="45"/>
      <c r="B145" s="281"/>
      <c r="C145" s="302"/>
      <c r="D145" s="238" t="s">
        <v>172</v>
      </c>
      <c r="E145" s="192"/>
      <c r="F145" s="192"/>
      <c r="G145" s="192"/>
      <c r="H145" s="192"/>
      <c r="I145" s="45"/>
    </row>
    <row r="146" spans="1:9" s="37" customFormat="1" x14ac:dyDescent="0.2">
      <c r="A146" s="45"/>
      <c r="B146" s="281"/>
      <c r="C146" s="282"/>
      <c r="D146" s="258" t="s">
        <v>173</v>
      </c>
      <c r="E146" s="192"/>
      <c r="F146" s="192"/>
      <c r="G146" s="192"/>
      <c r="H146" s="192"/>
      <c r="I146" s="45"/>
    </row>
    <row r="147" spans="1:9" s="37" customFormat="1" ht="38.25" x14ac:dyDescent="0.2">
      <c r="A147" s="45"/>
      <c r="B147" s="281"/>
      <c r="C147" s="282" t="s">
        <v>282</v>
      </c>
      <c r="D147" s="270" t="s">
        <v>267</v>
      </c>
      <c r="E147" s="192"/>
      <c r="F147" s="192"/>
      <c r="G147" s="192"/>
      <c r="H147" s="192"/>
      <c r="I147" s="45"/>
    </row>
    <row r="148" spans="1:9" s="37" customFormat="1" ht="38.25" x14ac:dyDescent="0.2">
      <c r="A148" s="45"/>
      <c r="B148" s="281"/>
      <c r="C148" s="302" t="s">
        <v>283</v>
      </c>
      <c r="D148" s="238" t="s">
        <v>180</v>
      </c>
      <c r="E148" s="192"/>
      <c r="F148" s="192"/>
      <c r="G148" s="192"/>
      <c r="H148" s="192"/>
      <c r="I148" s="45"/>
    </row>
    <row r="149" spans="1:9" s="37" customFormat="1" ht="25.5" x14ac:dyDescent="0.2">
      <c r="A149" s="45"/>
      <c r="B149" s="281"/>
      <c r="C149" s="282" t="s">
        <v>284</v>
      </c>
      <c r="D149" s="199" t="s">
        <v>268</v>
      </c>
      <c r="E149" s="192"/>
      <c r="F149" s="192"/>
      <c r="G149" s="192"/>
      <c r="H149" s="192"/>
      <c r="I149" s="45"/>
    </row>
    <row r="150" spans="1:9" s="37" customFormat="1" ht="38.25" x14ac:dyDescent="0.2">
      <c r="A150" s="45"/>
      <c r="B150" s="281" t="s">
        <v>153</v>
      </c>
      <c r="C150" s="282" t="s">
        <v>166</v>
      </c>
      <c r="D150" s="199" t="s">
        <v>294</v>
      </c>
      <c r="E150" s="192"/>
      <c r="F150" s="192"/>
      <c r="G150" s="192"/>
      <c r="H150" s="192"/>
      <c r="I150" s="45"/>
    </row>
    <row r="151" spans="1:9" s="37" customFormat="1" x14ac:dyDescent="0.2">
      <c r="A151" s="45"/>
      <c r="B151" s="281"/>
      <c r="C151" s="302" t="s">
        <v>167</v>
      </c>
      <c r="D151" s="238" t="s">
        <v>269</v>
      </c>
      <c r="E151" s="192"/>
      <c r="F151" s="192"/>
      <c r="G151" s="192"/>
      <c r="H151" s="192"/>
      <c r="I151" s="45"/>
    </row>
    <row r="152" spans="1:9" s="37" customFormat="1" ht="38.25" x14ac:dyDescent="0.2">
      <c r="A152" s="45"/>
      <c r="B152" s="281"/>
      <c r="C152" s="282" t="s">
        <v>168</v>
      </c>
      <c r="D152" s="199" t="s">
        <v>224</v>
      </c>
      <c r="E152" s="192"/>
      <c r="F152" s="192"/>
      <c r="G152" s="192"/>
      <c r="H152" s="192"/>
      <c r="I152" s="45"/>
    </row>
    <row r="153" spans="1:9" s="37" customFormat="1" ht="38.25" x14ac:dyDescent="0.2">
      <c r="A153" s="45"/>
      <c r="B153" s="281"/>
      <c r="C153" s="282" t="s">
        <v>550</v>
      </c>
      <c r="D153" s="199" t="s">
        <v>527</v>
      </c>
      <c r="E153" s="192"/>
      <c r="F153" s="192"/>
      <c r="G153" s="192"/>
      <c r="H153" s="192"/>
      <c r="I153" s="45"/>
    </row>
    <row r="154" spans="1:9" s="37" customFormat="1" ht="38.25" x14ac:dyDescent="0.2">
      <c r="A154" s="45"/>
      <c r="B154" s="281" t="s">
        <v>154</v>
      </c>
      <c r="C154" s="302" t="s">
        <v>166</v>
      </c>
      <c r="D154" s="238" t="s">
        <v>566</v>
      </c>
      <c r="E154" s="192"/>
      <c r="F154" s="192"/>
      <c r="G154" s="192"/>
      <c r="H154" s="192"/>
      <c r="I154" s="45"/>
    </row>
    <row r="155" spans="1:9" s="37" customFormat="1" ht="25.5" x14ac:dyDescent="0.2">
      <c r="A155" s="45"/>
      <c r="B155" s="281"/>
      <c r="C155" s="282" t="s">
        <v>167</v>
      </c>
      <c r="D155" s="199" t="s">
        <v>528</v>
      </c>
      <c r="E155" s="192"/>
      <c r="F155" s="192"/>
      <c r="G155" s="192"/>
      <c r="H155" s="192"/>
      <c r="I155" s="45"/>
    </row>
    <row r="156" spans="1:9" s="37" customFormat="1" ht="38.25" x14ac:dyDescent="0.2">
      <c r="A156" s="45"/>
      <c r="B156" s="281" t="s">
        <v>155</v>
      </c>
      <c r="C156" s="282" t="s">
        <v>166</v>
      </c>
      <c r="D156" s="199" t="s">
        <v>63</v>
      </c>
      <c r="E156" s="192"/>
      <c r="F156" s="192"/>
      <c r="G156" s="192"/>
      <c r="H156" s="192"/>
      <c r="I156" s="45"/>
    </row>
    <row r="157" spans="1:9" s="37" customFormat="1" ht="25.5" x14ac:dyDescent="0.2">
      <c r="A157" s="45"/>
      <c r="B157" s="281"/>
      <c r="C157" s="302" t="s">
        <v>167</v>
      </c>
      <c r="D157" s="238" t="s">
        <v>443</v>
      </c>
      <c r="E157" s="192"/>
      <c r="F157" s="192"/>
      <c r="G157" s="192"/>
      <c r="H157" s="192"/>
      <c r="I157" s="45"/>
    </row>
    <row r="158" spans="1:9" s="37" customFormat="1" x14ac:dyDescent="0.2">
      <c r="A158" s="45"/>
      <c r="B158" s="281"/>
      <c r="C158" s="282" t="s">
        <v>168</v>
      </c>
      <c r="D158" s="199" t="s">
        <v>444</v>
      </c>
      <c r="E158" s="192"/>
      <c r="F158" s="192"/>
      <c r="G158" s="192"/>
      <c r="H158" s="192"/>
      <c r="I158" s="45"/>
    </row>
    <row r="159" spans="1:9" s="37" customFormat="1" ht="38.25" x14ac:dyDescent="0.2">
      <c r="A159" s="45"/>
      <c r="B159" s="281" t="s">
        <v>156</v>
      </c>
      <c r="C159" s="282" t="s">
        <v>166</v>
      </c>
      <c r="D159" s="199" t="s">
        <v>64</v>
      </c>
      <c r="E159" s="192"/>
      <c r="F159" s="192"/>
      <c r="G159" s="192"/>
      <c r="H159" s="192"/>
      <c r="I159" s="45"/>
    </row>
    <row r="160" spans="1:9" s="37" customFormat="1" ht="25.5" x14ac:dyDescent="0.2">
      <c r="A160" s="45"/>
      <c r="B160" s="281"/>
      <c r="C160" s="302" t="s">
        <v>167</v>
      </c>
      <c r="D160" s="238" t="s">
        <v>445</v>
      </c>
      <c r="E160" s="192"/>
      <c r="F160" s="192"/>
      <c r="G160" s="192"/>
      <c r="H160" s="192"/>
      <c r="I160" s="45"/>
    </row>
    <row r="161" spans="1:9" s="37" customFormat="1" ht="38.25" x14ac:dyDescent="0.2">
      <c r="A161" s="45"/>
      <c r="B161" s="281"/>
      <c r="C161" s="282" t="s">
        <v>168</v>
      </c>
      <c r="D161" s="199" t="s">
        <v>340</v>
      </c>
      <c r="E161" s="192"/>
      <c r="F161" s="192"/>
      <c r="G161" s="192"/>
      <c r="H161" s="192"/>
      <c r="I161" s="45"/>
    </row>
    <row r="162" spans="1:9" s="37" customFormat="1" ht="25.5" x14ac:dyDescent="0.2">
      <c r="A162" s="45"/>
      <c r="B162" s="281"/>
      <c r="C162" s="282" t="s">
        <v>550</v>
      </c>
      <c r="D162" s="199" t="s">
        <v>640</v>
      </c>
      <c r="E162" s="192"/>
      <c r="F162" s="192"/>
      <c r="G162" s="192"/>
      <c r="H162" s="192"/>
      <c r="I162" s="45"/>
    </row>
    <row r="163" spans="1:9" s="37" customFormat="1" ht="38.25" x14ac:dyDescent="0.2">
      <c r="A163" s="45"/>
      <c r="B163" s="281"/>
      <c r="C163" s="282" t="s">
        <v>281</v>
      </c>
      <c r="D163" s="238" t="s">
        <v>341</v>
      </c>
      <c r="E163" s="192"/>
      <c r="F163" s="192"/>
      <c r="G163" s="192"/>
      <c r="H163" s="192"/>
      <c r="I163" s="45"/>
    </row>
    <row r="164" spans="1:9" s="37" customFormat="1" x14ac:dyDescent="0.2">
      <c r="A164" s="45"/>
      <c r="B164" s="281"/>
      <c r="C164" s="282" t="s">
        <v>282</v>
      </c>
      <c r="D164" s="199" t="s">
        <v>342</v>
      </c>
      <c r="E164" s="192"/>
      <c r="F164" s="192"/>
      <c r="G164" s="192"/>
      <c r="H164" s="192"/>
      <c r="I164" s="45"/>
    </row>
    <row r="165" spans="1:9" s="37" customFormat="1" ht="38.25" x14ac:dyDescent="0.2">
      <c r="A165" s="45"/>
      <c r="B165" s="281" t="s">
        <v>157</v>
      </c>
      <c r="C165" s="282" t="s">
        <v>166</v>
      </c>
      <c r="D165" s="199" t="s">
        <v>289</v>
      </c>
      <c r="E165" s="192"/>
      <c r="F165" s="192"/>
      <c r="G165" s="192"/>
      <c r="H165" s="192"/>
      <c r="I165" s="45"/>
    </row>
    <row r="166" spans="1:9" s="37" customFormat="1" ht="25.5" x14ac:dyDescent="0.2">
      <c r="A166" s="45"/>
      <c r="B166" s="281"/>
      <c r="C166" s="302" t="s">
        <v>167</v>
      </c>
      <c r="D166" s="238" t="s">
        <v>18</v>
      </c>
      <c r="E166" s="192"/>
      <c r="F166" s="192"/>
      <c r="G166" s="192"/>
      <c r="H166" s="192"/>
      <c r="I166" s="45"/>
    </row>
    <row r="167" spans="1:9" s="37" customFormat="1" x14ac:dyDescent="0.2">
      <c r="A167" s="45"/>
      <c r="B167" s="281"/>
      <c r="C167" s="282" t="s">
        <v>168</v>
      </c>
      <c r="D167" s="199" t="s">
        <v>19</v>
      </c>
      <c r="E167" s="192"/>
      <c r="F167" s="192"/>
      <c r="G167" s="192"/>
      <c r="H167" s="192"/>
      <c r="I167" s="45"/>
    </row>
    <row r="168" spans="1:9" s="37" customFormat="1" ht="25.5" x14ac:dyDescent="0.2">
      <c r="A168" s="45"/>
      <c r="B168" s="281"/>
      <c r="C168" s="282" t="s">
        <v>550</v>
      </c>
      <c r="D168" s="199" t="s">
        <v>20</v>
      </c>
      <c r="E168" s="192"/>
      <c r="F168" s="192"/>
      <c r="G168" s="192"/>
      <c r="H168" s="192"/>
      <c r="I168" s="45"/>
    </row>
    <row r="169" spans="1:9" s="37" customFormat="1" ht="25.5" x14ac:dyDescent="0.2">
      <c r="A169" s="45"/>
      <c r="B169" s="281"/>
      <c r="C169" s="302" t="s">
        <v>281</v>
      </c>
      <c r="D169" s="238" t="s">
        <v>21</v>
      </c>
      <c r="E169" s="192"/>
      <c r="F169" s="192"/>
      <c r="G169" s="192"/>
      <c r="H169" s="192"/>
      <c r="I169" s="45"/>
    </row>
    <row r="170" spans="1:9" s="37" customFormat="1" ht="25.5" x14ac:dyDescent="0.2">
      <c r="A170" s="45"/>
      <c r="B170" s="281"/>
      <c r="C170" s="282" t="s">
        <v>282</v>
      </c>
      <c r="D170" s="199" t="s">
        <v>506</v>
      </c>
      <c r="E170" s="192"/>
      <c r="F170" s="192"/>
      <c r="G170" s="192"/>
      <c r="H170" s="192"/>
      <c r="I170" s="45"/>
    </row>
    <row r="171" spans="1:9" s="37" customFormat="1" ht="25.5" x14ac:dyDescent="0.2">
      <c r="A171" s="45"/>
      <c r="B171" s="281"/>
      <c r="C171" s="282" t="s">
        <v>283</v>
      </c>
      <c r="D171" s="200" t="s">
        <v>768</v>
      </c>
      <c r="E171" s="192"/>
      <c r="F171" s="192"/>
      <c r="G171" s="192"/>
      <c r="H171" s="192"/>
      <c r="I171" s="45"/>
    </row>
    <row r="172" spans="1:9" s="37" customFormat="1" ht="25.5" x14ac:dyDescent="0.2">
      <c r="A172" s="45"/>
      <c r="B172" s="281"/>
      <c r="C172" s="302" t="s">
        <v>284</v>
      </c>
      <c r="D172" s="238" t="s">
        <v>212</v>
      </c>
      <c r="E172" s="192"/>
      <c r="F172" s="192"/>
      <c r="G172" s="192"/>
      <c r="H172" s="192"/>
      <c r="I172" s="45"/>
    </row>
    <row r="173" spans="1:9" s="37" customFormat="1" ht="25.5" x14ac:dyDescent="0.2">
      <c r="A173" s="45"/>
      <c r="B173" s="281"/>
      <c r="C173" s="282" t="s">
        <v>542</v>
      </c>
      <c r="D173" s="199" t="s">
        <v>36</v>
      </c>
      <c r="E173" s="192"/>
      <c r="F173" s="192"/>
      <c r="G173" s="192"/>
      <c r="H173" s="192"/>
      <c r="I173" s="45"/>
    </row>
    <row r="174" spans="1:9" s="37" customFormat="1" ht="25.5" x14ac:dyDescent="0.2">
      <c r="A174" s="45"/>
      <c r="B174" s="281"/>
      <c r="C174" s="282" t="s">
        <v>472</v>
      </c>
      <c r="D174" s="199" t="s">
        <v>715</v>
      </c>
      <c r="E174" s="192"/>
      <c r="F174" s="192"/>
      <c r="G174" s="192"/>
      <c r="H174" s="192"/>
      <c r="I174" s="45"/>
    </row>
    <row r="175" spans="1:9" s="37" customFormat="1" ht="25.5" x14ac:dyDescent="0.2">
      <c r="A175" s="45"/>
      <c r="B175" s="281"/>
      <c r="C175" s="282" t="s">
        <v>473</v>
      </c>
      <c r="D175" s="199" t="s">
        <v>76</v>
      </c>
      <c r="E175" s="192"/>
      <c r="F175" s="192"/>
      <c r="G175" s="192"/>
      <c r="H175" s="192"/>
      <c r="I175" s="45"/>
    </row>
    <row r="176" spans="1:9" s="37" customFormat="1" ht="25.5" x14ac:dyDescent="0.2">
      <c r="A176" s="45"/>
      <c r="B176" s="281"/>
      <c r="C176" s="302" t="s">
        <v>475</v>
      </c>
      <c r="D176" s="238" t="s">
        <v>615</v>
      </c>
      <c r="E176" s="192"/>
      <c r="F176" s="192"/>
      <c r="G176" s="192"/>
      <c r="H176" s="192"/>
      <c r="I176" s="45"/>
    </row>
    <row r="177" spans="1:9" s="37" customFormat="1" ht="51" x14ac:dyDescent="0.2">
      <c r="A177" s="45"/>
      <c r="B177" s="281"/>
      <c r="C177" s="282" t="s">
        <v>476</v>
      </c>
      <c r="D177" s="199" t="s">
        <v>256</v>
      </c>
      <c r="E177" s="192"/>
      <c r="F177" s="192"/>
      <c r="G177" s="192"/>
      <c r="H177" s="192"/>
      <c r="I177" s="45"/>
    </row>
    <row r="178" spans="1:9" s="37" customFormat="1" ht="25.5" x14ac:dyDescent="0.2">
      <c r="A178" s="45"/>
      <c r="B178" s="281"/>
      <c r="C178" s="282" t="s">
        <v>477</v>
      </c>
      <c r="D178" s="200" t="s">
        <v>726</v>
      </c>
      <c r="E178" s="192"/>
      <c r="F178" s="192"/>
      <c r="G178" s="192"/>
      <c r="H178" s="192"/>
      <c r="I178" s="45"/>
    </row>
    <row r="179" spans="1:9" s="37" customFormat="1" x14ac:dyDescent="0.2">
      <c r="A179" s="45"/>
      <c r="B179" s="281"/>
      <c r="C179" s="282" t="s">
        <v>478</v>
      </c>
      <c r="D179" s="199" t="s">
        <v>440</v>
      </c>
      <c r="E179" s="192"/>
      <c r="F179" s="192"/>
      <c r="G179" s="192"/>
      <c r="H179" s="192"/>
      <c r="I179" s="45"/>
    </row>
    <row r="180" spans="1:9" s="37" customFormat="1" x14ac:dyDescent="0.2">
      <c r="A180" s="45"/>
      <c r="B180" s="281"/>
      <c r="C180" s="302" t="s">
        <v>479</v>
      </c>
      <c r="D180" s="238" t="s">
        <v>257</v>
      </c>
      <c r="E180" s="192"/>
      <c r="F180" s="192"/>
      <c r="G180" s="192"/>
      <c r="H180" s="192"/>
      <c r="I180" s="45"/>
    </row>
    <row r="181" spans="1:9" s="37" customFormat="1" ht="38.25" x14ac:dyDescent="0.2">
      <c r="A181" s="45"/>
      <c r="B181" s="281" t="s">
        <v>158</v>
      </c>
      <c r="C181" s="282" t="s">
        <v>166</v>
      </c>
      <c r="D181" s="199" t="s">
        <v>563</v>
      </c>
      <c r="E181" s="192"/>
      <c r="F181" s="192"/>
      <c r="G181" s="192"/>
      <c r="H181" s="192"/>
      <c r="I181" s="45"/>
    </row>
    <row r="182" spans="1:9" s="37" customFormat="1" x14ac:dyDescent="0.2">
      <c r="A182" s="45"/>
      <c r="B182" s="281"/>
      <c r="C182" s="302" t="s">
        <v>167</v>
      </c>
      <c r="D182" s="238" t="s">
        <v>77</v>
      </c>
      <c r="E182" s="192"/>
      <c r="F182" s="192"/>
      <c r="G182" s="192"/>
      <c r="H182" s="192"/>
      <c r="I182" s="45"/>
    </row>
    <row r="183" spans="1:9" s="37" customFormat="1" x14ac:dyDescent="0.2">
      <c r="A183" s="45"/>
      <c r="B183" s="281"/>
      <c r="C183" s="282" t="s">
        <v>168</v>
      </c>
      <c r="D183" s="199" t="s">
        <v>78</v>
      </c>
      <c r="E183" s="192"/>
      <c r="F183" s="192"/>
      <c r="G183" s="192"/>
      <c r="H183" s="192"/>
      <c r="I183" s="45"/>
    </row>
    <row r="184" spans="1:9" s="37" customFormat="1" ht="25.5" x14ac:dyDescent="0.2">
      <c r="A184" s="45"/>
      <c r="B184" s="281"/>
      <c r="C184" s="282" t="s">
        <v>550</v>
      </c>
      <c r="D184" s="199" t="s">
        <v>730</v>
      </c>
      <c r="E184" s="192"/>
      <c r="F184" s="192"/>
      <c r="G184" s="192"/>
      <c r="H184" s="192"/>
      <c r="I184" s="45"/>
    </row>
    <row r="185" spans="1:9" s="37" customFormat="1" x14ac:dyDescent="0.2">
      <c r="A185" s="45"/>
      <c r="B185" s="281"/>
      <c r="C185" s="282"/>
      <c r="D185" s="199" t="s">
        <v>731</v>
      </c>
      <c r="E185" s="192"/>
      <c r="F185" s="192"/>
      <c r="G185" s="192"/>
      <c r="H185" s="192"/>
      <c r="I185" s="45"/>
    </row>
    <row r="186" spans="1:9" s="37" customFormat="1" x14ac:dyDescent="0.2">
      <c r="A186" s="45"/>
      <c r="B186" s="281"/>
      <c r="C186" s="302"/>
      <c r="D186" s="238" t="s">
        <v>732</v>
      </c>
      <c r="E186" s="192"/>
      <c r="F186" s="192"/>
      <c r="G186" s="192"/>
      <c r="H186" s="192"/>
      <c r="I186" s="45"/>
    </row>
    <row r="187" spans="1:9" s="37" customFormat="1" x14ac:dyDescent="0.2">
      <c r="A187" s="45"/>
      <c r="B187" s="281"/>
      <c r="C187" s="282"/>
      <c r="D187" s="199" t="s">
        <v>733</v>
      </c>
      <c r="E187" s="192"/>
      <c r="F187" s="192"/>
      <c r="G187" s="192"/>
      <c r="H187" s="192"/>
      <c r="I187" s="45"/>
    </row>
    <row r="188" spans="1:9" s="37" customFormat="1" x14ac:dyDescent="0.2">
      <c r="A188" s="45"/>
      <c r="B188" s="281"/>
      <c r="C188" s="282"/>
      <c r="D188" s="199" t="s">
        <v>734</v>
      </c>
      <c r="E188" s="192"/>
      <c r="F188" s="192"/>
      <c r="G188" s="192"/>
      <c r="H188" s="192"/>
      <c r="I188" s="45"/>
    </row>
    <row r="189" spans="1:9" s="37" customFormat="1" x14ac:dyDescent="0.2">
      <c r="A189" s="45"/>
      <c r="B189" s="281"/>
      <c r="C189" s="282"/>
      <c r="D189" s="199" t="s">
        <v>735</v>
      </c>
      <c r="E189" s="192"/>
      <c r="F189" s="192"/>
      <c r="G189" s="192"/>
      <c r="H189" s="192"/>
      <c r="I189" s="45"/>
    </row>
    <row r="190" spans="1:9" s="37" customFormat="1" x14ac:dyDescent="0.2">
      <c r="A190" s="45"/>
      <c r="B190" s="52"/>
      <c r="C190" s="303"/>
      <c r="D190" s="238" t="s">
        <v>736</v>
      </c>
      <c r="E190" s="192"/>
      <c r="F190" s="192"/>
      <c r="G190" s="192"/>
      <c r="H190" s="192"/>
      <c r="I190" s="45"/>
    </row>
    <row r="191" spans="1:9" s="37" customFormat="1" x14ac:dyDescent="0.2">
      <c r="A191" s="45"/>
      <c r="B191" s="273"/>
      <c r="C191" s="280"/>
      <c r="D191" s="199" t="s">
        <v>737</v>
      </c>
      <c r="E191" s="192"/>
      <c r="F191" s="192"/>
      <c r="G191" s="192"/>
      <c r="H191" s="192"/>
      <c r="I191" s="45"/>
    </row>
    <row r="192" spans="1:9" s="37" customFormat="1" x14ac:dyDescent="0.2">
      <c r="A192" s="45"/>
      <c r="B192" s="281"/>
      <c r="C192" s="282"/>
      <c r="D192" s="199" t="s">
        <v>738</v>
      </c>
      <c r="E192" s="192"/>
      <c r="F192" s="192"/>
      <c r="G192" s="192"/>
      <c r="H192" s="192"/>
      <c r="I192" s="45"/>
    </row>
    <row r="193" spans="1:9" s="37" customFormat="1" x14ac:dyDescent="0.2">
      <c r="A193" s="45"/>
      <c r="B193" s="281"/>
      <c r="C193" s="282"/>
      <c r="D193" s="199" t="s">
        <v>739</v>
      </c>
      <c r="E193" s="192"/>
      <c r="F193" s="192"/>
      <c r="G193" s="192"/>
      <c r="H193" s="192"/>
      <c r="I193" s="45"/>
    </row>
    <row r="194" spans="1:9" s="37" customFormat="1" x14ac:dyDescent="0.2">
      <c r="A194" s="45"/>
      <c r="B194" s="281"/>
      <c r="C194" s="282"/>
      <c r="D194" s="199" t="s">
        <v>740</v>
      </c>
      <c r="E194" s="192"/>
      <c r="F194" s="192"/>
      <c r="G194" s="192"/>
      <c r="H194" s="192"/>
      <c r="I194" s="45"/>
    </row>
    <row r="195" spans="1:9" s="37" customFormat="1" ht="25.5" x14ac:dyDescent="0.2">
      <c r="A195" s="45"/>
      <c r="B195" s="281"/>
      <c r="C195" s="282" t="s">
        <v>281</v>
      </c>
      <c r="D195" s="199" t="s">
        <v>442</v>
      </c>
      <c r="E195" s="192"/>
      <c r="F195" s="192"/>
      <c r="G195" s="192"/>
      <c r="H195" s="192"/>
      <c r="I195" s="45"/>
    </row>
    <row r="196" spans="1:9" s="37" customFormat="1" x14ac:dyDescent="0.2">
      <c r="A196" s="45"/>
      <c r="B196" s="281" t="s">
        <v>159</v>
      </c>
      <c r="C196" s="282" t="s">
        <v>166</v>
      </c>
      <c r="D196" s="199" t="s">
        <v>360</v>
      </c>
      <c r="E196" s="192"/>
      <c r="F196" s="192"/>
      <c r="G196" s="192"/>
      <c r="H196" s="192"/>
      <c r="I196" s="45"/>
    </row>
    <row r="197" spans="1:9" s="37" customFormat="1" x14ac:dyDescent="0.2">
      <c r="A197" s="45"/>
      <c r="B197" s="281"/>
      <c r="C197" s="282" t="s">
        <v>167</v>
      </c>
      <c r="D197" s="199" t="s">
        <v>147</v>
      </c>
      <c r="E197" s="192"/>
      <c r="F197" s="192"/>
      <c r="G197" s="192"/>
      <c r="H197" s="192"/>
      <c r="I197" s="45"/>
    </row>
    <row r="198" spans="1:9" s="37" customFormat="1" ht="25.5" x14ac:dyDescent="0.2">
      <c r="A198" s="45"/>
      <c r="B198" s="281"/>
      <c r="C198" s="226" t="s">
        <v>168</v>
      </c>
      <c r="D198" s="199" t="s">
        <v>143</v>
      </c>
      <c r="E198" s="345"/>
      <c r="F198" s="345"/>
      <c r="G198" s="345"/>
      <c r="H198" s="345"/>
      <c r="I198" s="45"/>
    </row>
    <row r="199" spans="1:9" s="37" customFormat="1" x14ac:dyDescent="0.2">
      <c r="A199" s="45"/>
      <c r="B199" s="281"/>
      <c r="C199" s="295"/>
      <c r="D199" s="199" t="s">
        <v>144</v>
      </c>
      <c r="E199" s="345"/>
      <c r="F199" s="345"/>
      <c r="G199" s="345"/>
      <c r="H199" s="345"/>
      <c r="I199" s="45"/>
    </row>
    <row r="200" spans="1:9" s="37" customFormat="1" x14ac:dyDescent="0.2">
      <c r="A200" s="45"/>
      <c r="B200" s="281"/>
      <c r="C200" s="295"/>
      <c r="D200" s="199" t="s">
        <v>493</v>
      </c>
      <c r="E200" s="345"/>
      <c r="F200" s="345"/>
      <c r="G200" s="345"/>
      <c r="H200" s="345"/>
      <c r="I200" s="45"/>
    </row>
    <row r="201" spans="1:9" s="37" customFormat="1" x14ac:dyDescent="0.2">
      <c r="A201" s="45"/>
      <c r="B201" s="281"/>
      <c r="C201" s="295"/>
      <c r="D201" s="199" t="s">
        <v>145</v>
      </c>
      <c r="E201" s="345"/>
      <c r="F201" s="345"/>
      <c r="G201" s="345"/>
      <c r="H201" s="345"/>
      <c r="I201" s="45"/>
    </row>
    <row r="202" spans="1:9" s="37" customFormat="1" ht="25.5" x14ac:dyDescent="0.2">
      <c r="A202" s="45"/>
      <c r="B202" s="281"/>
      <c r="C202" s="282" t="s">
        <v>550</v>
      </c>
      <c r="D202" s="199" t="s">
        <v>359</v>
      </c>
      <c r="E202" s="192"/>
      <c r="F202" s="192"/>
      <c r="G202" s="192"/>
      <c r="H202" s="192"/>
      <c r="I202" s="45"/>
    </row>
    <row r="203" spans="1:9" s="37" customFormat="1" ht="38.25" x14ac:dyDescent="0.2">
      <c r="A203" s="45"/>
      <c r="B203" s="281" t="s">
        <v>160</v>
      </c>
      <c r="C203" s="272" t="s">
        <v>166</v>
      </c>
      <c r="D203" s="200" t="s">
        <v>769</v>
      </c>
      <c r="E203" s="192"/>
      <c r="F203" s="192"/>
      <c r="G203" s="192"/>
      <c r="H203" s="192"/>
      <c r="I203" s="45"/>
    </row>
    <row r="204" spans="1:9" s="37" customFormat="1" x14ac:dyDescent="0.2">
      <c r="A204" s="45"/>
      <c r="B204" s="281"/>
      <c r="C204" s="282" t="s">
        <v>167</v>
      </c>
      <c r="D204" s="199" t="s">
        <v>345</v>
      </c>
      <c r="E204" s="192"/>
      <c r="F204" s="192"/>
      <c r="G204" s="192"/>
      <c r="H204" s="192"/>
      <c r="I204" s="45"/>
    </row>
    <row r="205" spans="1:9" s="37" customFormat="1" x14ac:dyDescent="0.2">
      <c r="A205" s="45"/>
      <c r="B205" s="281"/>
      <c r="C205" s="282" t="s">
        <v>168</v>
      </c>
      <c r="D205" s="199" t="s">
        <v>346</v>
      </c>
      <c r="E205" s="192"/>
      <c r="F205" s="192"/>
      <c r="G205" s="192"/>
      <c r="H205" s="192"/>
      <c r="I205" s="45"/>
    </row>
    <row r="206" spans="1:9" s="37" customFormat="1" ht="25.5" x14ac:dyDescent="0.2">
      <c r="A206" s="45"/>
      <c r="B206" s="281"/>
      <c r="C206" s="282" t="s">
        <v>550</v>
      </c>
      <c r="D206" s="199" t="s">
        <v>716</v>
      </c>
      <c r="E206" s="192"/>
      <c r="F206" s="192"/>
      <c r="G206" s="192"/>
      <c r="H206" s="192"/>
      <c r="I206" s="45"/>
    </row>
    <row r="207" spans="1:9" s="37" customFormat="1" x14ac:dyDescent="0.2">
      <c r="A207" s="45"/>
      <c r="B207" s="281"/>
      <c r="C207" s="282" t="s">
        <v>281</v>
      </c>
      <c r="D207" s="199" t="s">
        <v>347</v>
      </c>
      <c r="E207" s="192"/>
      <c r="F207" s="192"/>
      <c r="G207" s="192"/>
      <c r="H207" s="192"/>
      <c r="I207" s="45"/>
    </row>
    <row r="208" spans="1:9" s="37" customFormat="1" x14ac:dyDescent="0.2">
      <c r="A208" s="45"/>
      <c r="B208" s="281"/>
      <c r="C208" s="282" t="s">
        <v>282</v>
      </c>
      <c r="D208" s="199" t="s">
        <v>489</v>
      </c>
      <c r="E208" s="192"/>
      <c r="F208" s="192"/>
      <c r="G208" s="192"/>
      <c r="H208" s="192"/>
      <c r="I208" s="45"/>
    </row>
    <row r="209" spans="1:9" s="37" customFormat="1" x14ac:dyDescent="0.2">
      <c r="A209" s="45"/>
      <c r="B209" s="281"/>
      <c r="C209" s="282" t="s">
        <v>283</v>
      </c>
      <c r="D209" s="199" t="s">
        <v>490</v>
      </c>
      <c r="E209" s="192"/>
      <c r="F209" s="192"/>
      <c r="G209" s="192"/>
      <c r="H209" s="192"/>
      <c r="I209" s="45"/>
    </row>
    <row r="210" spans="1:9" s="37" customFormat="1" x14ac:dyDescent="0.2">
      <c r="A210" s="45"/>
      <c r="B210" s="281"/>
      <c r="C210" s="282" t="s">
        <v>284</v>
      </c>
      <c r="D210" s="199" t="s">
        <v>491</v>
      </c>
      <c r="E210" s="192"/>
      <c r="F210" s="192"/>
      <c r="G210" s="192"/>
      <c r="H210" s="192"/>
      <c r="I210" s="45"/>
    </row>
    <row r="211" spans="1:9" s="37" customFormat="1" ht="25.5" x14ac:dyDescent="0.2">
      <c r="A211" s="45"/>
      <c r="B211" s="281"/>
      <c r="C211" s="282" t="s">
        <v>542</v>
      </c>
      <c r="D211" s="199" t="s">
        <v>169</v>
      </c>
      <c r="E211" s="192"/>
      <c r="F211" s="192"/>
      <c r="G211" s="192"/>
      <c r="H211" s="192"/>
      <c r="I211" s="45"/>
    </row>
    <row r="212" spans="1:9" s="37" customFormat="1" x14ac:dyDescent="0.2">
      <c r="A212" s="45"/>
      <c r="B212" s="281"/>
      <c r="C212" s="282" t="s">
        <v>472</v>
      </c>
      <c r="D212" s="199" t="s">
        <v>581</v>
      </c>
      <c r="E212" s="192"/>
      <c r="F212" s="192"/>
      <c r="G212" s="192"/>
      <c r="H212" s="192"/>
      <c r="I212" s="45"/>
    </row>
    <row r="213" spans="1:9" s="37" customFormat="1" ht="25.5" x14ac:dyDescent="0.2">
      <c r="A213" s="45"/>
      <c r="B213" s="281"/>
      <c r="C213" s="282" t="s">
        <v>473</v>
      </c>
      <c r="D213" s="199" t="s">
        <v>579</v>
      </c>
      <c r="E213" s="192"/>
      <c r="F213" s="192"/>
      <c r="G213" s="192"/>
      <c r="H213" s="192"/>
      <c r="I213" s="45"/>
    </row>
    <row r="214" spans="1:9" s="37" customFormat="1" ht="25.5" x14ac:dyDescent="0.2">
      <c r="A214" s="45"/>
      <c r="B214" s="281"/>
      <c r="C214" s="282" t="s">
        <v>475</v>
      </c>
      <c r="D214" s="199" t="s">
        <v>588</v>
      </c>
      <c r="E214" s="192"/>
      <c r="F214" s="192"/>
      <c r="G214" s="192"/>
      <c r="H214" s="192"/>
      <c r="I214" s="45"/>
    </row>
    <row r="215" spans="1:9" s="37" customFormat="1" ht="25.5" x14ac:dyDescent="0.2">
      <c r="A215" s="45"/>
      <c r="B215" s="281"/>
      <c r="C215" s="282" t="s">
        <v>476</v>
      </c>
      <c r="D215" s="199" t="s">
        <v>113</v>
      </c>
      <c r="E215" s="192"/>
      <c r="F215" s="192"/>
      <c r="G215" s="192"/>
      <c r="H215" s="192"/>
      <c r="I215" s="45"/>
    </row>
    <row r="216" spans="1:9" s="37" customFormat="1" x14ac:dyDescent="0.2">
      <c r="A216" s="45"/>
      <c r="B216" s="281"/>
      <c r="C216" s="282" t="s">
        <v>477</v>
      </c>
      <c r="D216" s="199" t="s">
        <v>114</v>
      </c>
      <c r="E216" s="192"/>
      <c r="F216" s="192"/>
      <c r="G216" s="192"/>
      <c r="H216" s="192"/>
      <c r="I216" s="45"/>
    </row>
    <row r="217" spans="1:9" s="37" customFormat="1" x14ac:dyDescent="0.2">
      <c r="A217" s="45"/>
      <c r="B217" s="281"/>
      <c r="C217" s="282" t="s">
        <v>478</v>
      </c>
      <c r="D217" s="199" t="s">
        <v>263</v>
      </c>
      <c r="E217" s="192"/>
      <c r="F217" s="192"/>
      <c r="G217" s="192"/>
      <c r="H217" s="192"/>
      <c r="I217" s="45"/>
    </row>
    <row r="218" spans="1:9" s="37" customFormat="1" ht="25.5" x14ac:dyDescent="0.2">
      <c r="A218" s="45"/>
      <c r="B218" s="281"/>
      <c r="C218" s="282" t="s">
        <v>479</v>
      </c>
      <c r="D218" s="199" t="s">
        <v>264</v>
      </c>
      <c r="E218" s="192"/>
      <c r="F218" s="192"/>
      <c r="G218" s="192"/>
      <c r="H218" s="192"/>
      <c r="I218" s="45"/>
    </row>
    <row r="219" spans="1:9" s="37" customFormat="1" x14ac:dyDescent="0.2">
      <c r="A219" s="45"/>
      <c r="B219" s="281"/>
      <c r="C219" s="282" t="s">
        <v>480</v>
      </c>
      <c r="D219" s="199" t="s">
        <v>265</v>
      </c>
      <c r="E219" s="192"/>
      <c r="F219" s="192"/>
      <c r="G219" s="192"/>
      <c r="H219" s="192"/>
      <c r="I219" s="45"/>
    </row>
    <row r="220" spans="1:9" s="37" customFormat="1" ht="38.25" x14ac:dyDescent="0.2">
      <c r="A220" s="45"/>
      <c r="B220" s="281" t="s">
        <v>161</v>
      </c>
      <c r="C220" s="282" t="s">
        <v>166</v>
      </c>
      <c r="D220" s="199" t="s">
        <v>324</v>
      </c>
      <c r="E220" s="192"/>
      <c r="F220" s="192"/>
      <c r="G220" s="192"/>
      <c r="H220" s="192"/>
      <c r="I220" s="45"/>
    </row>
    <row r="221" spans="1:9" s="37" customFormat="1" x14ac:dyDescent="0.2">
      <c r="A221" s="45"/>
      <c r="B221" s="281"/>
      <c r="C221" s="282" t="s">
        <v>167</v>
      </c>
      <c r="D221" s="199" t="s">
        <v>616</v>
      </c>
      <c r="E221" s="192"/>
      <c r="F221" s="192"/>
      <c r="G221" s="192"/>
      <c r="H221" s="192"/>
      <c r="I221" s="45"/>
    </row>
    <row r="222" spans="1:9" s="37" customFormat="1" x14ac:dyDescent="0.2">
      <c r="A222" s="45"/>
      <c r="B222" s="281"/>
      <c r="C222" s="282" t="s">
        <v>168</v>
      </c>
      <c r="D222" s="199" t="s">
        <v>814</v>
      </c>
      <c r="E222" s="192"/>
      <c r="F222" s="192"/>
      <c r="G222" s="192"/>
      <c r="H222" s="192"/>
      <c r="I222" s="45"/>
    </row>
    <row r="223" spans="1:9" s="37" customFormat="1" ht="25.5" x14ac:dyDescent="0.2">
      <c r="A223" s="45"/>
      <c r="B223" s="281"/>
      <c r="C223" s="282" t="s">
        <v>550</v>
      </c>
      <c r="D223" s="270" t="s">
        <v>266</v>
      </c>
      <c r="E223" s="213"/>
      <c r="F223" s="213"/>
      <c r="G223" s="213"/>
      <c r="H223" s="213"/>
      <c r="I223" s="45"/>
    </row>
    <row r="224" spans="1:9" s="37" customFormat="1" ht="25.5" x14ac:dyDescent="0.2">
      <c r="A224" s="45"/>
      <c r="B224" s="281"/>
      <c r="C224" s="282" t="s">
        <v>281</v>
      </c>
      <c r="D224" s="199" t="s">
        <v>496</v>
      </c>
      <c r="E224" s="192"/>
      <c r="F224" s="192"/>
      <c r="G224" s="192"/>
      <c r="H224" s="192"/>
      <c r="I224" s="45"/>
    </row>
    <row r="225" spans="1:9" s="37" customFormat="1" ht="25.5" x14ac:dyDescent="0.2">
      <c r="A225" s="45"/>
      <c r="B225" s="281"/>
      <c r="C225" s="282" t="s">
        <v>282</v>
      </c>
      <c r="D225" s="199" t="s">
        <v>497</v>
      </c>
      <c r="E225" s="192"/>
      <c r="F225" s="192"/>
      <c r="G225" s="192"/>
      <c r="H225" s="192"/>
      <c r="I225" s="45"/>
    </row>
    <row r="226" spans="1:9" s="37" customFormat="1" ht="38.25" x14ac:dyDescent="0.2">
      <c r="A226" s="45"/>
      <c r="B226" s="281" t="s">
        <v>162</v>
      </c>
      <c r="C226" s="282" t="s">
        <v>166</v>
      </c>
      <c r="D226" s="199" t="s">
        <v>325</v>
      </c>
      <c r="E226" s="192"/>
      <c r="F226" s="192"/>
      <c r="G226" s="192"/>
      <c r="H226" s="192"/>
      <c r="I226" s="45"/>
    </row>
    <row r="227" spans="1:9" s="37" customFormat="1" x14ac:dyDescent="0.2">
      <c r="A227" s="45"/>
      <c r="B227" s="281"/>
      <c r="C227" s="282" t="s">
        <v>167</v>
      </c>
      <c r="D227" s="199" t="s">
        <v>498</v>
      </c>
      <c r="E227" s="192"/>
      <c r="F227" s="192"/>
      <c r="G227" s="192"/>
      <c r="H227" s="192"/>
      <c r="I227" s="45"/>
    </row>
    <row r="228" spans="1:9" s="37" customFormat="1" x14ac:dyDescent="0.2">
      <c r="A228" s="45"/>
      <c r="B228" s="281"/>
      <c r="C228" s="282" t="s">
        <v>168</v>
      </c>
      <c r="D228" s="199" t="s">
        <v>499</v>
      </c>
      <c r="E228" s="192"/>
      <c r="F228" s="192"/>
      <c r="G228" s="192"/>
      <c r="H228" s="192"/>
      <c r="I228" s="45"/>
    </row>
    <row r="229" spans="1:9" s="37" customFormat="1" ht="25.5" x14ac:dyDescent="0.2">
      <c r="A229" s="45"/>
      <c r="B229" s="281"/>
      <c r="C229" s="282" t="s">
        <v>550</v>
      </c>
      <c r="D229" s="199" t="s">
        <v>500</v>
      </c>
      <c r="E229" s="192"/>
      <c r="F229" s="192"/>
      <c r="G229" s="192"/>
      <c r="H229" s="192"/>
      <c r="I229" s="45"/>
    </row>
    <row r="230" spans="1:9" s="37" customFormat="1" x14ac:dyDescent="0.2">
      <c r="A230" s="45"/>
      <c r="B230" s="281"/>
      <c r="C230" s="282" t="s">
        <v>281</v>
      </c>
      <c r="D230" s="199" t="s">
        <v>501</v>
      </c>
      <c r="E230" s="192"/>
      <c r="F230" s="192"/>
      <c r="G230" s="192"/>
      <c r="H230" s="192"/>
      <c r="I230" s="45"/>
    </row>
    <row r="231" spans="1:9" s="37" customFormat="1" x14ac:dyDescent="0.2">
      <c r="A231" s="45"/>
      <c r="B231" s="281"/>
      <c r="C231" s="282" t="s">
        <v>282</v>
      </c>
      <c r="D231" s="199" t="s">
        <v>618</v>
      </c>
      <c r="E231" s="192"/>
      <c r="F231" s="192"/>
      <c r="G231" s="192"/>
      <c r="H231" s="192"/>
      <c r="I231" s="45"/>
    </row>
    <row r="232" spans="1:9" s="37" customFormat="1" ht="25.5" x14ac:dyDescent="0.2">
      <c r="A232" s="45"/>
      <c r="B232" s="281"/>
      <c r="C232" s="282" t="s">
        <v>283</v>
      </c>
      <c r="D232" s="199" t="s">
        <v>617</v>
      </c>
      <c r="E232" s="192"/>
      <c r="F232" s="192"/>
      <c r="G232" s="192"/>
      <c r="H232" s="192"/>
      <c r="I232" s="45"/>
    </row>
    <row r="233" spans="1:9" s="37" customFormat="1" x14ac:dyDescent="0.2">
      <c r="A233" s="45"/>
      <c r="B233" s="281"/>
      <c r="C233" s="282" t="s">
        <v>284</v>
      </c>
      <c r="D233" s="199" t="s">
        <v>326</v>
      </c>
      <c r="E233" s="192"/>
      <c r="F233" s="192"/>
      <c r="G233" s="192"/>
      <c r="H233" s="192"/>
      <c r="I233" s="45"/>
    </row>
    <row r="234" spans="1:9" s="37" customFormat="1" x14ac:dyDescent="0.2">
      <c r="A234" s="45"/>
      <c r="B234" s="281"/>
      <c r="C234" s="282"/>
      <c r="D234" s="199" t="s">
        <v>349</v>
      </c>
      <c r="E234" s="192"/>
      <c r="F234" s="192"/>
      <c r="G234" s="192"/>
      <c r="H234" s="192"/>
      <c r="I234" s="45"/>
    </row>
    <row r="235" spans="1:9" s="37" customFormat="1" x14ac:dyDescent="0.2">
      <c r="A235" s="45"/>
      <c r="B235" s="281"/>
      <c r="C235" s="282"/>
      <c r="D235" s="199" t="s">
        <v>350</v>
      </c>
      <c r="E235" s="192"/>
      <c r="F235" s="192"/>
      <c r="G235" s="192"/>
      <c r="H235" s="192"/>
      <c r="I235" s="45"/>
    </row>
    <row r="236" spans="1:9" s="37" customFormat="1" x14ac:dyDescent="0.2">
      <c r="A236" s="45"/>
      <c r="B236" s="281"/>
      <c r="C236" s="282"/>
      <c r="D236" s="199" t="s">
        <v>351</v>
      </c>
      <c r="E236" s="192"/>
      <c r="F236" s="192"/>
      <c r="G236" s="192"/>
      <c r="H236" s="192"/>
      <c r="I236" s="45"/>
    </row>
    <row r="237" spans="1:9" s="37" customFormat="1" x14ac:dyDescent="0.2">
      <c r="A237" s="45"/>
      <c r="B237" s="281"/>
      <c r="C237" s="282"/>
      <c r="D237" s="199" t="s">
        <v>352</v>
      </c>
      <c r="E237" s="192"/>
      <c r="F237" s="192"/>
      <c r="G237" s="192"/>
      <c r="H237" s="192"/>
      <c r="I237" s="45"/>
    </row>
    <row r="238" spans="1:9" s="37" customFormat="1" ht="25.5" x14ac:dyDescent="0.2">
      <c r="A238" s="45"/>
      <c r="B238" s="281"/>
      <c r="C238" s="282" t="s">
        <v>542</v>
      </c>
      <c r="D238" s="199" t="s">
        <v>502</v>
      </c>
      <c r="E238" s="192"/>
      <c r="F238" s="192"/>
      <c r="G238" s="192"/>
      <c r="H238" s="192"/>
      <c r="I238" s="45"/>
    </row>
    <row r="239" spans="1:9" s="37" customFormat="1" x14ac:dyDescent="0.2">
      <c r="A239" s="45"/>
      <c r="B239" s="281"/>
      <c r="C239" s="282" t="s">
        <v>472</v>
      </c>
      <c r="D239" s="199" t="s">
        <v>503</v>
      </c>
      <c r="E239" s="192"/>
      <c r="F239" s="192"/>
      <c r="G239" s="192"/>
      <c r="H239" s="192"/>
      <c r="I239" s="45"/>
    </row>
    <row r="240" spans="1:9" s="37" customFormat="1" x14ac:dyDescent="0.2">
      <c r="A240" s="45"/>
      <c r="B240" s="281"/>
      <c r="C240" s="282" t="s">
        <v>473</v>
      </c>
      <c r="D240" s="199" t="s">
        <v>504</v>
      </c>
      <c r="E240" s="192"/>
      <c r="F240" s="192"/>
      <c r="G240" s="192"/>
      <c r="H240" s="192"/>
      <c r="I240" s="45"/>
    </row>
    <row r="241" spans="1:9" s="37" customFormat="1" ht="38.25" x14ac:dyDescent="0.2">
      <c r="A241" s="45"/>
      <c r="B241" s="281"/>
      <c r="C241" s="282" t="s">
        <v>475</v>
      </c>
      <c r="D241" s="199" t="s">
        <v>815</v>
      </c>
      <c r="E241" s="192"/>
      <c r="F241" s="192"/>
      <c r="G241" s="192"/>
      <c r="H241" s="192"/>
      <c r="I241" s="45"/>
    </row>
    <row r="242" spans="1:9" s="37" customFormat="1" ht="25.5" x14ac:dyDescent="0.2">
      <c r="A242" s="45"/>
      <c r="B242" s="281"/>
      <c r="C242" s="282" t="s">
        <v>476</v>
      </c>
      <c r="D242" s="199" t="s">
        <v>301</v>
      </c>
      <c r="E242" s="192"/>
      <c r="F242" s="192"/>
      <c r="G242" s="192"/>
      <c r="H242" s="192"/>
      <c r="I242" s="45"/>
    </row>
    <row r="243" spans="1:9" s="37" customFormat="1" x14ac:dyDescent="0.2">
      <c r="A243" s="45"/>
      <c r="B243" s="281" t="s">
        <v>688</v>
      </c>
      <c r="C243" s="282"/>
      <c r="D243" s="199" t="s">
        <v>58</v>
      </c>
      <c r="E243" s="192"/>
      <c r="F243" s="192"/>
      <c r="G243" s="192"/>
      <c r="H243" s="192"/>
      <c r="I243" s="45"/>
    </row>
    <row r="244" spans="1:9" s="37" customFormat="1" ht="25.5" x14ac:dyDescent="0.2">
      <c r="A244" s="45"/>
      <c r="B244" s="281"/>
      <c r="C244" s="282"/>
      <c r="D244" s="200" t="s">
        <v>816</v>
      </c>
      <c r="E244" s="337"/>
      <c r="F244" s="338"/>
      <c r="G244" s="338"/>
      <c r="H244" s="338"/>
      <c r="I244" s="341"/>
    </row>
    <row r="245" spans="1:9" s="37" customFormat="1" ht="25.5" x14ac:dyDescent="0.2">
      <c r="A245" s="45"/>
      <c r="B245" s="52" t="s">
        <v>164</v>
      </c>
      <c r="C245" s="304"/>
      <c r="D245" s="256" t="s">
        <v>619</v>
      </c>
      <c r="E245" s="192"/>
      <c r="F245" s="192"/>
      <c r="G245" s="192"/>
      <c r="H245" s="192"/>
      <c r="I245" s="45"/>
    </row>
    <row r="246" spans="1:9" s="37" customFormat="1" ht="15.75" customHeight="1" x14ac:dyDescent="0.25">
      <c r="A246" s="45"/>
      <c r="B246" s="346" t="s">
        <v>818</v>
      </c>
      <c r="C246" s="346"/>
      <c r="D246" s="346"/>
      <c r="E246" s="346"/>
      <c r="F246" s="346"/>
      <c r="G246" s="346"/>
      <c r="H246" s="347"/>
      <c r="I246" s="45"/>
    </row>
    <row r="247" spans="1:9" s="37" customFormat="1" ht="38.25" x14ac:dyDescent="0.2">
      <c r="A247" s="45"/>
      <c r="B247" s="277" t="s">
        <v>366</v>
      </c>
      <c r="C247" s="299" t="s">
        <v>166</v>
      </c>
      <c r="D247" s="328" t="s">
        <v>194</v>
      </c>
      <c r="E247" s="195"/>
      <c r="F247" s="195"/>
      <c r="G247" s="195"/>
      <c r="H247" s="195"/>
      <c r="I247" s="45"/>
    </row>
    <row r="248" spans="1:9" s="37" customFormat="1" x14ac:dyDescent="0.2">
      <c r="A248" s="45"/>
      <c r="B248" s="286"/>
      <c r="C248" s="226" t="s">
        <v>167</v>
      </c>
      <c r="D248" s="265" t="s">
        <v>192</v>
      </c>
      <c r="E248" s="195"/>
      <c r="F248" s="195"/>
      <c r="G248" s="195"/>
      <c r="H248" s="195"/>
      <c r="I248" s="45"/>
    </row>
    <row r="249" spans="1:9" s="37" customFormat="1" x14ac:dyDescent="0.2">
      <c r="A249" s="45"/>
      <c r="B249" s="286"/>
      <c r="C249" s="226" t="s">
        <v>168</v>
      </c>
      <c r="D249" s="265" t="s">
        <v>610</v>
      </c>
      <c r="E249" s="195"/>
      <c r="F249" s="195"/>
      <c r="G249" s="195"/>
      <c r="H249" s="195"/>
      <c r="I249" s="45"/>
    </row>
    <row r="250" spans="1:9" s="37" customFormat="1" x14ac:dyDescent="0.2">
      <c r="A250" s="45"/>
      <c r="B250" s="286"/>
      <c r="C250" s="226" t="s">
        <v>550</v>
      </c>
      <c r="D250" s="265" t="s">
        <v>97</v>
      </c>
      <c r="E250" s="195"/>
      <c r="F250" s="195"/>
      <c r="G250" s="195"/>
      <c r="H250" s="195"/>
      <c r="I250" s="45"/>
    </row>
    <row r="251" spans="1:9" s="37" customFormat="1" ht="38.25" x14ac:dyDescent="0.2">
      <c r="A251" s="45"/>
      <c r="B251" s="286"/>
      <c r="C251" s="226" t="s">
        <v>281</v>
      </c>
      <c r="D251" s="329" t="s">
        <v>468</v>
      </c>
      <c r="E251" s="330"/>
      <c r="F251" s="330"/>
      <c r="G251" s="330"/>
      <c r="H251" s="330"/>
      <c r="I251" s="45"/>
    </row>
    <row r="252" spans="1:9" s="37" customFormat="1" ht="38.25" x14ac:dyDescent="0.2">
      <c r="A252" s="45"/>
      <c r="B252" s="286" t="s">
        <v>367</v>
      </c>
      <c r="C252" s="226" t="s">
        <v>166</v>
      </c>
      <c r="D252" s="265" t="s">
        <v>149</v>
      </c>
      <c r="E252" s="195"/>
      <c r="F252" s="195"/>
      <c r="G252" s="195"/>
      <c r="H252" s="195"/>
      <c r="I252" s="45"/>
    </row>
    <row r="253" spans="1:9" s="37" customFormat="1" ht="25.5" x14ac:dyDescent="0.2">
      <c r="A253" s="45"/>
      <c r="B253" s="281"/>
      <c r="C253" s="282" t="s">
        <v>167</v>
      </c>
      <c r="D253" s="258" t="s">
        <v>35</v>
      </c>
      <c r="E253" s="192"/>
      <c r="F253" s="192"/>
      <c r="G253" s="192"/>
      <c r="H253" s="192"/>
      <c r="I253" s="45"/>
    </row>
    <row r="254" spans="1:9" s="37" customFormat="1" x14ac:dyDescent="0.2">
      <c r="A254" s="45"/>
      <c r="B254" s="281"/>
      <c r="C254" s="282"/>
      <c r="D254" s="258" t="s">
        <v>469</v>
      </c>
      <c r="E254" s="192"/>
      <c r="F254" s="192"/>
      <c r="G254" s="192"/>
      <c r="H254" s="192"/>
      <c r="I254" s="45"/>
    </row>
    <row r="255" spans="1:9" s="37" customFormat="1" x14ac:dyDescent="0.2">
      <c r="A255" s="45"/>
      <c r="B255" s="281"/>
      <c r="C255" s="282"/>
      <c r="D255" s="258" t="s">
        <v>196</v>
      </c>
      <c r="E255" s="192"/>
      <c r="F255" s="192"/>
      <c r="G255" s="192"/>
      <c r="H255" s="192"/>
      <c r="I255" s="45"/>
    </row>
    <row r="256" spans="1:9" s="37" customFormat="1" x14ac:dyDescent="0.2">
      <c r="A256" s="45"/>
      <c r="B256" s="281"/>
      <c r="C256" s="282"/>
      <c r="D256" s="258" t="s">
        <v>197</v>
      </c>
      <c r="E256" s="192"/>
      <c r="F256" s="192"/>
      <c r="G256" s="192"/>
      <c r="H256" s="192"/>
      <c r="I256" s="45"/>
    </row>
    <row r="257" spans="1:9" s="37" customFormat="1" ht="25.5" x14ac:dyDescent="0.2">
      <c r="A257" s="45"/>
      <c r="B257" s="281"/>
      <c r="C257" s="282" t="s">
        <v>168</v>
      </c>
      <c r="D257" s="258" t="s">
        <v>370</v>
      </c>
      <c r="E257" s="192"/>
      <c r="F257" s="192"/>
      <c r="G257" s="192"/>
      <c r="H257" s="192"/>
      <c r="I257" s="45"/>
    </row>
    <row r="258" spans="1:9" s="37" customFormat="1" x14ac:dyDescent="0.2">
      <c r="A258" s="45"/>
      <c r="B258" s="281"/>
      <c r="C258" s="282"/>
      <c r="D258" s="258" t="s">
        <v>198</v>
      </c>
      <c r="E258" s="192"/>
      <c r="F258" s="192"/>
      <c r="G258" s="192"/>
      <c r="H258" s="192"/>
      <c r="I258" s="45"/>
    </row>
    <row r="259" spans="1:9" s="37" customFormat="1" x14ac:dyDescent="0.2">
      <c r="A259" s="45"/>
      <c r="B259" s="281"/>
      <c r="C259" s="282"/>
      <c r="D259" s="258" t="s">
        <v>315</v>
      </c>
      <c r="E259" s="192"/>
      <c r="F259" s="192"/>
      <c r="G259" s="192"/>
      <c r="H259" s="192"/>
      <c r="I259" s="45"/>
    </row>
    <row r="260" spans="1:9" s="37" customFormat="1" x14ac:dyDescent="0.2">
      <c r="A260" s="45"/>
      <c r="B260" s="281"/>
      <c r="C260" s="282"/>
      <c r="D260" s="258" t="s">
        <v>316</v>
      </c>
      <c r="E260" s="192"/>
      <c r="F260" s="192"/>
      <c r="G260" s="192"/>
      <c r="H260" s="192"/>
      <c r="I260" s="45"/>
    </row>
    <row r="261" spans="1:9" s="37" customFormat="1" x14ac:dyDescent="0.2">
      <c r="A261" s="45"/>
      <c r="B261" s="281"/>
      <c r="C261" s="282"/>
      <c r="D261" s="258" t="s">
        <v>317</v>
      </c>
      <c r="E261" s="192"/>
      <c r="F261" s="192"/>
      <c r="G261" s="192"/>
      <c r="H261" s="192"/>
      <c r="I261" s="45"/>
    </row>
    <row r="262" spans="1:9" s="37" customFormat="1" x14ac:dyDescent="0.2">
      <c r="A262" s="45"/>
      <c r="B262" s="281"/>
      <c r="C262" s="282"/>
      <c r="D262" s="258" t="s">
        <v>318</v>
      </c>
      <c r="E262" s="192"/>
      <c r="F262" s="192"/>
      <c r="G262" s="192"/>
      <c r="H262" s="192"/>
      <c r="I262" s="45"/>
    </row>
    <row r="263" spans="1:9" s="37" customFormat="1" x14ac:dyDescent="0.2">
      <c r="A263" s="45"/>
      <c r="B263" s="281"/>
      <c r="C263" s="282"/>
      <c r="D263" s="258" t="s">
        <v>319</v>
      </c>
      <c r="E263" s="192"/>
      <c r="F263" s="192"/>
      <c r="G263" s="192"/>
      <c r="H263" s="192"/>
      <c r="I263" s="45"/>
    </row>
    <row r="264" spans="1:9" s="37" customFormat="1" x14ac:dyDescent="0.2">
      <c r="A264" s="45"/>
      <c r="B264" s="281"/>
      <c r="C264" s="282"/>
      <c r="D264" s="258" t="s">
        <v>320</v>
      </c>
      <c r="E264" s="192"/>
      <c r="F264" s="192"/>
      <c r="G264" s="192"/>
      <c r="H264" s="192"/>
      <c r="I264" s="45"/>
    </row>
    <row r="265" spans="1:9" s="37" customFormat="1" x14ac:dyDescent="0.2">
      <c r="A265" s="45"/>
      <c r="B265" s="281"/>
      <c r="C265" s="282" t="s">
        <v>550</v>
      </c>
      <c r="D265" s="258" t="s">
        <v>321</v>
      </c>
      <c r="E265" s="192"/>
      <c r="F265" s="192"/>
      <c r="G265" s="192"/>
      <c r="H265" s="192"/>
      <c r="I265" s="45"/>
    </row>
    <row r="266" spans="1:9" s="37" customFormat="1" ht="38.25" x14ac:dyDescent="0.2">
      <c r="A266" s="45"/>
      <c r="B266" s="281"/>
      <c r="C266" s="282" t="s">
        <v>281</v>
      </c>
      <c r="D266" s="258" t="s">
        <v>0</v>
      </c>
      <c r="E266" s="192"/>
      <c r="F266" s="192"/>
      <c r="G266" s="192"/>
      <c r="H266" s="192"/>
      <c r="I266" s="45"/>
    </row>
    <row r="267" spans="1:9" s="37" customFormat="1" x14ac:dyDescent="0.2">
      <c r="A267" s="45"/>
      <c r="B267" s="281"/>
      <c r="C267" s="282"/>
      <c r="D267" s="258" t="s">
        <v>132</v>
      </c>
      <c r="E267" s="192"/>
      <c r="F267" s="192"/>
      <c r="G267" s="192"/>
      <c r="H267" s="192"/>
      <c r="I267" s="45"/>
    </row>
    <row r="268" spans="1:9" s="37" customFormat="1" x14ac:dyDescent="0.2">
      <c r="A268" s="45"/>
      <c r="B268" s="281"/>
      <c r="C268" s="282"/>
      <c r="D268" s="258" t="s">
        <v>133</v>
      </c>
      <c r="E268" s="192"/>
      <c r="F268" s="192"/>
      <c r="G268" s="192"/>
      <c r="H268" s="192"/>
      <c r="I268" s="45"/>
    </row>
    <row r="269" spans="1:9" s="37" customFormat="1" x14ac:dyDescent="0.2">
      <c r="A269" s="45"/>
      <c r="B269" s="281"/>
      <c r="C269" s="282"/>
      <c r="D269" s="258" t="s">
        <v>134</v>
      </c>
      <c r="E269" s="192"/>
      <c r="F269" s="192"/>
      <c r="G269" s="192"/>
      <c r="H269" s="192"/>
      <c r="I269" s="45"/>
    </row>
    <row r="270" spans="1:9" s="37" customFormat="1" x14ac:dyDescent="0.2">
      <c r="A270" s="45"/>
      <c r="B270" s="281"/>
      <c r="C270" s="282"/>
      <c r="D270" s="258" t="s">
        <v>323</v>
      </c>
      <c r="E270" s="192"/>
      <c r="F270" s="192"/>
      <c r="G270" s="192"/>
      <c r="H270" s="192"/>
      <c r="I270" s="45"/>
    </row>
    <row r="271" spans="1:9" s="37" customFormat="1" ht="38.25" x14ac:dyDescent="0.2">
      <c r="A271" s="45"/>
      <c r="B271" s="281"/>
      <c r="C271" s="282" t="s">
        <v>282</v>
      </c>
      <c r="D271" s="258" t="s">
        <v>371</v>
      </c>
      <c r="E271" s="192"/>
      <c r="F271" s="192"/>
      <c r="G271" s="192"/>
      <c r="H271" s="192"/>
      <c r="I271" s="45"/>
    </row>
    <row r="272" spans="1:9" s="37" customFormat="1" ht="38.25" x14ac:dyDescent="0.2">
      <c r="A272" s="45"/>
      <c r="B272" s="281" t="s">
        <v>368</v>
      </c>
      <c r="C272" s="282" t="s">
        <v>166</v>
      </c>
      <c r="D272" s="258" t="s">
        <v>34</v>
      </c>
      <c r="E272" s="192"/>
      <c r="F272" s="192"/>
      <c r="G272" s="192"/>
      <c r="H272" s="192"/>
      <c r="I272" s="45"/>
    </row>
    <row r="273" spans="1:9" s="37" customFormat="1" ht="25.5" x14ac:dyDescent="0.2">
      <c r="A273" s="45"/>
      <c r="B273" s="281"/>
      <c r="C273" s="282" t="s">
        <v>167</v>
      </c>
      <c r="D273" s="258" t="s">
        <v>514</v>
      </c>
      <c r="E273" s="192"/>
      <c r="F273" s="192"/>
      <c r="G273" s="192"/>
      <c r="H273" s="192"/>
      <c r="I273" s="45"/>
    </row>
    <row r="274" spans="1:9" s="37" customFormat="1" ht="25.5" x14ac:dyDescent="0.2">
      <c r="A274" s="45"/>
      <c r="B274" s="281"/>
      <c r="C274" s="282" t="s">
        <v>168</v>
      </c>
      <c r="D274" s="258" t="s">
        <v>515</v>
      </c>
      <c r="E274" s="192"/>
      <c r="F274" s="192"/>
      <c r="G274" s="192"/>
      <c r="H274" s="192"/>
      <c r="I274" s="45"/>
    </row>
    <row r="275" spans="1:9" s="37" customFormat="1" x14ac:dyDescent="0.2">
      <c r="A275" s="45"/>
      <c r="B275" s="281"/>
      <c r="C275" s="282" t="s">
        <v>550</v>
      </c>
      <c r="D275" s="258" t="s">
        <v>516</v>
      </c>
      <c r="E275" s="192"/>
      <c r="F275" s="192"/>
      <c r="G275" s="192"/>
      <c r="H275" s="192"/>
      <c r="I275" s="45"/>
    </row>
    <row r="276" spans="1:9" s="37" customFormat="1" x14ac:dyDescent="0.2">
      <c r="A276" s="45"/>
      <c r="B276" s="281"/>
      <c r="C276" s="282" t="s">
        <v>281</v>
      </c>
      <c r="D276" s="258" t="s">
        <v>517</v>
      </c>
      <c r="E276" s="192"/>
      <c r="F276" s="192"/>
      <c r="G276" s="192"/>
      <c r="H276" s="192"/>
      <c r="I276" s="45"/>
    </row>
    <row r="277" spans="1:9" s="37" customFormat="1" x14ac:dyDescent="0.2">
      <c r="A277" s="45"/>
      <c r="B277" s="281"/>
      <c r="C277" s="282" t="s">
        <v>282</v>
      </c>
      <c r="D277" s="258" t="s">
        <v>231</v>
      </c>
      <c r="E277" s="192"/>
      <c r="F277" s="192"/>
      <c r="G277" s="192"/>
      <c r="H277" s="192"/>
      <c r="I277" s="45"/>
    </row>
    <row r="278" spans="1:9" s="37" customFormat="1" x14ac:dyDescent="0.2">
      <c r="A278" s="45"/>
      <c r="B278" s="281"/>
      <c r="C278" s="282" t="s">
        <v>283</v>
      </c>
      <c r="D278" s="258" t="s">
        <v>27</v>
      </c>
      <c r="E278" s="192"/>
      <c r="F278" s="192"/>
      <c r="G278" s="192"/>
      <c r="H278" s="192"/>
      <c r="I278" s="45"/>
    </row>
    <row r="279" spans="1:9" s="37" customFormat="1" ht="25.5" x14ac:dyDescent="0.2">
      <c r="A279" s="45"/>
      <c r="B279" s="281"/>
      <c r="C279" s="282" t="s">
        <v>284</v>
      </c>
      <c r="D279" s="258" t="s">
        <v>28</v>
      </c>
      <c r="E279" s="192"/>
      <c r="F279" s="192"/>
      <c r="G279" s="192"/>
      <c r="H279" s="192"/>
      <c r="I279" s="45"/>
    </row>
    <row r="280" spans="1:9" s="37" customFormat="1" ht="25.5" x14ac:dyDescent="0.2">
      <c r="A280" s="45"/>
      <c r="B280" s="281"/>
      <c r="C280" s="282" t="s">
        <v>542</v>
      </c>
      <c r="D280" s="279" t="s">
        <v>29</v>
      </c>
      <c r="E280" s="213"/>
      <c r="F280" s="213"/>
      <c r="G280" s="213"/>
      <c r="H280" s="213"/>
      <c r="I280" s="45"/>
    </row>
    <row r="281" spans="1:9" s="37" customFormat="1" x14ac:dyDescent="0.2">
      <c r="A281" s="45"/>
      <c r="B281" s="281"/>
      <c r="C281" s="282" t="s">
        <v>472</v>
      </c>
      <c r="D281" s="258" t="s">
        <v>184</v>
      </c>
      <c r="E281" s="192"/>
      <c r="F281" s="192"/>
      <c r="G281" s="192"/>
      <c r="H281" s="192"/>
      <c r="I281" s="45"/>
    </row>
    <row r="282" spans="1:9" s="37" customFormat="1" ht="38.25" x14ac:dyDescent="0.2">
      <c r="A282" s="45"/>
      <c r="B282" s="281" t="s">
        <v>153</v>
      </c>
      <c r="C282" s="282" t="s">
        <v>166</v>
      </c>
      <c r="D282" s="258" t="s">
        <v>65</v>
      </c>
      <c r="E282" s="192"/>
      <c r="F282" s="192"/>
      <c r="G282" s="192"/>
      <c r="H282" s="192"/>
      <c r="I282" s="45"/>
    </row>
    <row r="283" spans="1:9" s="37" customFormat="1" ht="25.5" x14ac:dyDescent="0.2">
      <c r="A283" s="45"/>
      <c r="B283" s="281"/>
      <c r="C283" s="282" t="s">
        <v>167</v>
      </c>
      <c r="D283" s="258" t="s">
        <v>819</v>
      </c>
      <c r="E283" s="192"/>
      <c r="F283" s="192"/>
      <c r="G283" s="192"/>
      <c r="H283" s="192"/>
      <c r="I283" s="45"/>
    </row>
    <row r="284" spans="1:9" s="37" customFormat="1" ht="25.5" x14ac:dyDescent="0.2">
      <c r="A284" s="45"/>
      <c r="B284" s="281"/>
      <c r="C284" s="282" t="s">
        <v>168</v>
      </c>
      <c r="D284" s="258" t="s">
        <v>225</v>
      </c>
      <c r="E284" s="192"/>
      <c r="F284" s="192"/>
      <c r="G284" s="192"/>
      <c r="H284" s="192"/>
      <c r="I284" s="45"/>
    </row>
    <row r="285" spans="1:9" s="37" customFormat="1" x14ac:dyDescent="0.2">
      <c r="A285" s="45"/>
      <c r="B285" s="281"/>
      <c r="C285" s="282" t="s">
        <v>550</v>
      </c>
      <c r="D285" s="258" t="s">
        <v>343</v>
      </c>
      <c r="E285" s="192"/>
      <c r="F285" s="192"/>
      <c r="G285" s="192"/>
      <c r="H285" s="192"/>
      <c r="I285" s="45"/>
    </row>
    <row r="286" spans="1:9" s="37" customFormat="1" ht="25.5" x14ac:dyDescent="0.2">
      <c r="A286" s="45"/>
      <c r="B286" s="281"/>
      <c r="C286" s="282" t="s">
        <v>281</v>
      </c>
      <c r="D286" s="258" t="s">
        <v>717</v>
      </c>
      <c r="E286" s="192"/>
      <c r="F286" s="192"/>
      <c r="G286" s="192"/>
      <c r="H286" s="192"/>
      <c r="I286" s="45"/>
    </row>
    <row r="287" spans="1:9" s="37" customFormat="1" x14ac:dyDescent="0.2">
      <c r="A287" s="45"/>
      <c r="B287" s="281"/>
      <c r="C287" s="282"/>
      <c r="D287" s="258" t="s">
        <v>718</v>
      </c>
      <c r="E287" s="192"/>
      <c r="F287" s="192"/>
      <c r="G287" s="192"/>
      <c r="H287" s="192"/>
      <c r="I287" s="45"/>
    </row>
    <row r="288" spans="1:9" s="37" customFormat="1" x14ac:dyDescent="0.2">
      <c r="A288" s="45"/>
      <c r="B288" s="281"/>
      <c r="C288" s="282"/>
      <c r="D288" s="258" t="s">
        <v>719</v>
      </c>
      <c r="E288" s="192"/>
      <c r="F288" s="192"/>
      <c r="G288" s="192"/>
      <c r="H288" s="192"/>
      <c r="I288" s="45"/>
    </row>
    <row r="289" spans="1:9" s="37" customFormat="1" ht="25.5" x14ac:dyDescent="0.2">
      <c r="A289" s="45"/>
      <c r="B289" s="281"/>
      <c r="C289" s="282" t="s">
        <v>282</v>
      </c>
      <c r="D289" s="258" t="s">
        <v>344</v>
      </c>
      <c r="E289" s="192"/>
      <c r="F289" s="192"/>
      <c r="G289" s="192"/>
      <c r="H289" s="192"/>
      <c r="I289" s="45"/>
    </row>
    <row r="290" spans="1:9" s="37" customFormat="1" ht="25.5" x14ac:dyDescent="0.2">
      <c r="A290" s="45"/>
      <c r="B290" s="281"/>
      <c r="C290" s="282" t="s">
        <v>283</v>
      </c>
      <c r="D290" s="258" t="s">
        <v>587</v>
      </c>
      <c r="E290" s="192"/>
      <c r="F290" s="192"/>
      <c r="G290" s="192"/>
      <c r="H290" s="192"/>
      <c r="I290" s="45"/>
    </row>
    <row r="291" spans="1:9" s="37" customFormat="1" ht="25.5" x14ac:dyDescent="0.2">
      <c r="A291" s="45"/>
      <c r="B291" s="281"/>
      <c r="C291" s="282" t="s">
        <v>284</v>
      </c>
      <c r="D291" s="258" t="s">
        <v>174</v>
      </c>
      <c r="E291" s="192"/>
      <c r="F291" s="192"/>
      <c r="G291" s="192"/>
      <c r="H291" s="192"/>
      <c r="I291" s="45"/>
    </row>
    <row r="292" spans="1:9" s="37" customFormat="1" ht="25.5" x14ac:dyDescent="0.2">
      <c r="A292" s="45"/>
      <c r="B292" s="281"/>
      <c r="C292" s="282" t="s">
        <v>542</v>
      </c>
      <c r="D292" s="258" t="s">
        <v>203</v>
      </c>
      <c r="E292" s="192"/>
      <c r="F292" s="192"/>
      <c r="G292" s="192"/>
      <c r="H292" s="192"/>
      <c r="I292" s="45"/>
    </row>
    <row r="293" spans="1:9" s="37" customFormat="1" ht="25.5" x14ac:dyDescent="0.2">
      <c r="A293" s="45"/>
      <c r="B293" s="281"/>
      <c r="C293" s="282" t="s">
        <v>472</v>
      </c>
      <c r="D293" s="258" t="s">
        <v>204</v>
      </c>
      <c r="E293" s="192"/>
      <c r="F293" s="192"/>
      <c r="G293" s="192"/>
      <c r="H293" s="192"/>
      <c r="I293" s="45"/>
    </row>
    <row r="294" spans="1:9" s="37" customFormat="1" ht="25.5" x14ac:dyDescent="0.2">
      <c r="A294" s="45"/>
      <c r="B294" s="281"/>
      <c r="C294" s="282" t="s">
        <v>473</v>
      </c>
      <c r="D294" s="258" t="s">
        <v>205</v>
      </c>
      <c r="E294" s="192"/>
      <c r="F294" s="192"/>
      <c r="G294" s="192"/>
      <c r="H294" s="192"/>
      <c r="I294" s="45"/>
    </row>
    <row r="295" spans="1:9" s="37" customFormat="1" ht="25.5" x14ac:dyDescent="0.2">
      <c r="A295" s="45"/>
      <c r="B295" s="281"/>
      <c r="C295" s="282" t="s">
        <v>475</v>
      </c>
      <c r="D295" s="258" t="s">
        <v>206</v>
      </c>
      <c r="E295" s="192"/>
      <c r="F295" s="192"/>
      <c r="G295" s="192"/>
      <c r="H295" s="192"/>
      <c r="I295" s="45"/>
    </row>
    <row r="296" spans="1:9" s="37" customFormat="1" ht="25.5" x14ac:dyDescent="0.2">
      <c r="A296" s="45"/>
      <c r="B296" s="281"/>
      <c r="C296" s="282" t="s">
        <v>476</v>
      </c>
      <c r="D296" s="258" t="s">
        <v>207</v>
      </c>
      <c r="E296" s="192"/>
      <c r="F296" s="192"/>
      <c r="G296" s="192"/>
      <c r="H296" s="192"/>
      <c r="I296" s="45"/>
    </row>
    <row r="297" spans="1:9" s="37" customFormat="1" ht="38.25" x14ac:dyDescent="0.2">
      <c r="A297" s="45"/>
      <c r="B297" s="281" t="s">
        <v>154</v>
      </c>
      <c r="C297" s="282" t="s">
        <v>166</v>
      </c>
      <c r="D297" s="258" t="s">
        <v>720</v>
      </c>
      <c r="E297" s="192"/>
      <c r="F297" s="192"/>
      <c r="G297" s="192"/>
      <c r="H297" s="192"/>
      <c r="I297" s="45"/>
    </row>
    <row r="298" spans="1:9" s="37" customFormat="1" ht="25.5" x14ac:dyDescent="0.2">
      <c r="A298" s="45"/>
      <c r="B298" s="281"/>
      <c r="C298" s="282"/>
      <c r="D298" s="258" t="s">
        <v>721</v>
      </c>
      <c r="E298" s="192"/>
      <c r="F298" s="192"/>
      <c r="G298" s="192"/>
      <c r="H298" s="192"/>
      <c r="I298" s="45"/>
    </row>
    <row r="299" spans="1:9" s="37" customFormat="1" x14ac:dyDescent="0.2">
      <c r="A299" s="45"/>
      <c r="B299" s="281"/>
      <c r="C299" s="282" t="s">
        <v>167</v>
      </c>
      <c r="D299" s="258" t="s">
        <v>258</v>
      </c>
      <c r="E299" s="192"/>
      <c r="F299" s="192"/>
      <c r="G299" s="192"/>
      <c r="H299" s="192"/>
      <c r="I299" s="45"/>
    </row>
    <row r="300" spans="1:9" s="37" customFormat="1" ht="38.25" x14ac:dyDescent="0.2">
      <c r="A300" s="45"/>
      <c r="B300" s="281" t="s">
        <v>155</v>
      </c>
      <c r="C300" s="282" t="s">
        <v>166</v>
      </c>
      <c r="D300" s="258" t="s">
        <v>563</v>
      </c>
      <c r="E300" s="192"/>
      <c r="F300" s="192"/>
      <c r="G300" s="192"/>
      <c r="H300" s="192"/>
      <c r="I300" s="45"/>
    </row>
    <row r="301" spans="1:9" s="37" customFormat="1" x14ac:dyDescent="0.2">
      <c r="A301" s="45"/>
      <c r="B301" s="281"/>
      <c r="C301" s="282" t="s">
        <v>167</v>
      </c>
      <c r="D301" s="258" t="s">
        <v>77</v>
      </c>
      <c r="E301" s="192"/>
      <c r="F301" s="192"/>
      <c r="G301" s="192"/>
      <c r="H301" s="192"/>
      <c r="I301" s="45"/>
    </row>
    <row r="302" spans="1:9" s="37" customFormat="1" x14ac:dyDescent="0.2">
      <c r="A302" s="45"/>
      <c r="B302" s="281"/>
      <c r="C302" s="282" t="s">
        <v>168</v>
      </c>
      <c r="D302" s="258" t="s">
        <v>78</v>
      </c>
      <c r="E302" s="192"/>
      <c r="F302" s="192"/>
      <c r="G302" s="192"/>
      <c r="H302" s="192"/>
      <c r="I302" s="45"/>
    </row>
    <row r="303" spans="1:9" s="37" customFormat="1" ht="25.5" x14ac:dyDescent="0.2">
      <c r="A303" s="45"/>
      <c r="B303" s="281"/>
      <c r="C303" s="282" t="s">
        <v>550</v>
      </c>
      <c r="D303" s="258" t="s">
        <v>730</v>
      </c>
      <c r="E303" s="192"/>
      <c r="F303" s="192"/>
      <c r="G303" s="192"/>
      <c r="H303" s="192"/>
      <c r="I303" s="45"/>
    </row>
    <row r="304" spans="1:9" s="37" customFormat="1" x14ac:dyDescent="0.2">
      <c r="A304" s="45"/>
      <c r="B304" s="281"/>
      <c r="C304" s="282"/>
      <c r="D304" s="258" t="s">
        <v>731</v>
      </c>
      <c r="E304" s="192"/>
      <c r="F304" s="192"/>
      <c r="G304" s="192"/>
      <c r="H304" s="192"/>
      <c r="I304" s="45"/>
    </row>
    <row r="305" spans="1:9" s="37" customFormat="1" x14ac:dyDescent="0.2">
      <c r="A305" s="45"/>
      <c r="B305" s="281"/>
      <c r="C305" s="282"/>
      <c r="D305" s="279" t="s">
        <v>732</v>
      </c>
      <c r="E305" s="213"/>
      <c r="F305" s="213"/>
      <c r="G305" s="213"/>
      <c r="H305" s="213"/>
      <c r="I305" s="45"/>
    </row>
    <row r="306" spans="1:9" s="37" customFormat="1" x14ac:dyDescent="0.2">
      <c r="A306" s="45"/>
      <c r="B306" s="281"/>
      <c r="C306" s="282"/>
      <c r="D306" s="258" t="s">
        <v>733</v>
      </c>
      <c r="E306" s="192"/>
      <c r="F306" s="192"/>
      <c r="G306" s="192"/>
      <c r="H306" s="192"/>
      <c r="I306" s="45"/>
    </row>
    <row r="307" spans="1:9" s="37" customFormat="1" x14ac:dyDescent="0.2">
      <c r="A307" s="45"/>
      <c r="B307" s="281"/>
      <c r="C307" s="282"/>
      <c r="D307" s="258" t="s">
        <v>734</v>
      </c>
      <c r="E307" s="192"/>
      <c r="F307" s="192"/>
      <c r="G307" s="192"/>
      <c r="H307" s="192"/>
      <c r="I307" s="45"/>
    </row>
    <row r="308" spans="1:9" s="37" customFormat="1" x14ac:dyDescent="0.2">
      <c r="A308" s="45"/>
      <c r="B308" s="281"/>
      <c r="C308" s="282"/>
      <c r="D308" s="258" t="s">
        <v>735</v>
      </c>
      <c r="E308" s="192"/>
      <c r="F308" s="192"/>
      <c r="G308" s="192"/>
      <c r="H308" s="192"/>
      <c r="I308" s="45"/>
    </row>
    <row r="309" spans="1:9" s="37" customFormat="1" x14ac:dyDescent="0.2">
      <c r="A309" s="45"/>
      <c r="B309" s="281"/>
      <c r="C309" s="282"/>
      <c r="D309" s="258" t="s">
        <v>736</v>
      </c>
      <c r="E309" s="192"/>
      <c r="F309" s="192"/>
      <c r="G309" s="192"/>
      <c r="H309" s="192"/>
      <c r="I309" s="45"/>
    </row>
    <row r="310" spans="1:9" s="37" customFormat="1" x14ac:dyDescent="0.2">
      <c r="A310" s="45"/>
      <c r="B310" s="281"/>
      <c r="C310" s="282"/>
      <c r="D310" s="258" t="s">
        <v>737</v>
      </c>
      <c r="E310" s="192"/>
      <c r="F310" s="192"/>
      <c r="G310" s="192"/>
      <c r="H310" s="192"/>
      <c r="I310" s="45"/>
    </row>
    <row r="311" spans="1:9" s="37" customFormat="1" x14ac:dyDescent="0.2">
      <c r="A311" s="45"/>
      <c r="B311" s="281"/>
      <c r="C311" s="282"/>
      <c r="D311" s="258" t="s">
        <v>738</v>
      </c>
      <c r="E311" s="192"/>
      <c r="F311" s="192"/>
      <c r="G311" s="192"/>
      <c r="H311" s="192"/>
      <c r="I311" s="45"/>
    </row>
    <row r="312" spans="1:9" s="37" customFormat="1" x14ac:dyDescent="0.2">
      <c r="A312" s="45"/>
      <c r="B312" s="281"/>
      <c r="C312" s="282"/>
      <c r="D312" s="258" t="s">
        <v>739</v>
      </c>
      <c r="E312" s="192"/>
      <c r="F312" s="192"/>
      <c r="G312" s="192"/>
      <c r="H312" s="192"/>
      <c r="I312" s="45"/>
    </row>
    <row r="313" spans="1:9" s="37" customFormat="1" x14ac:dyDescent="0.2">
      <c r="A313" s="45"/>
      <c r="B313" s="281"/>
      <c r="C313" s="282"/>
      <c r="D313" s="258" t="s">
        <v>740</v>
      </c>
      <c r="E313" s="192"/>
      <c r="F313" s="192"/>
      <c r="G313" s="192"/>
      <c r="H313" s="192"/>
      <c r="I313" s="45"/>
    </row>
    <row r="314" spans="1:9" s="37" customFormat="1" ht="25.5" x14ac:dyDescent="0.2">
      <c r="A314" s="45"/>
      <c r="B314" s="52"/>
      <c r="C314" s="304" t="s">
        <v>281</v>
      </c>
      <c r="D314" s="259" t="s">
        <v>442</v>
      </c>
      <c r="E314" s="192"/>
      <c r="F314" s="192"/>
      <c r="G314" s="192"/>
      <c r="H314" s="192"/>
      <c r="I314" s="45"/>
    </row>
    <row r="315" spans="1:9" s="37" customFormat="1" ht="16.5" customHeight="1" x14ac:dyDescent="0.25">
      <c r="A315" s="45"/>
      <c r="B315" s="342" t="s">
        <v>770</v>
      </c>
      <c r="C315" s="342"/>
      <c r="D315" s="342"/>
      <c r="E315" s="342"/>
      <c r="F315" s="342"/>
      <c r="G315" s="342"/>
      <c r="H315" s="343"/>
      <c r="I315" s="45"/>
    </row>
    <row r="316" spans="1:9" s="37" customFormat="1" ht="38.25" x14ac:dyDescent="0.2">
      <c r="A316" s="45"/>
      <c r="B316" s="273" t="s">
        <v>366</v>
      </c>
      <c r="C316" s="301" t="s">
        <v>166</v>
      </c>
      <c r="D316" s="257" t="s">
        <v>194</v>
      </c>
      <c r="E316" s="192"/>
      <c r="F316" s="192"/>
      <c r="G316" s="192"/>
      <c r="H316" s="192"/>
      <c r="I316" s="45"/>
    </row>
    <row r="317" spans="1:9" s="37" customFormat="1" x14ac:dyDescent="0.2">
      <c r="A317" s="45"/>
      <c r="B317" s="281"/>
      <c r="C317" s="282" t="s">
        <v>167</v>
      </c>
      <c r="D317" s="258" t="s">
        <v>192</v>
      </c>
      <c r="E317" s="192"/>
      <c r="F317" s="192"/>
      <c r="G317" s="192"/>
      <c r="H317" s="192"/>
      <c r="I317" s="45"/>
    </row>
    <row r="318" spans="1:9" s="37" customFormat="1" x14ac:dyDescent="0.2">
      <c r="A318" s="45"/>
      <c r="B318" s="281"/>
      <c r="C318" s="282" t="s">
        <v>168</v>
      </c>
      <c r="D318" s="258" t="s">
        <v>610</v>
      </c>
      <c r="E318" s="192"/>
      <c r="F318" s="192"/>
      <c r="G318" s="192"/>
      <c r="H318" s="192"/>
      <c r="I318" s="45"/>
    </row>
    <row r="319" spans="1:9" s="37" customFormat="1" x14ac:dyDescent="0.2">
      <c r="A319" s="45"/>
      <c r="B319" s="281"/>
      <c r="C319" s="282" t="s">
        <v>550</v>
      </c>
      <c r="D319" s="258" t="s">
        <v>97</v>
      </c>
      <c r="E319" s="192"/>
      <c r="F319" s="192"/>
      <c r="G319" s="192"/>
      <c r="H319" s="192"/>
      <c r="I319" s="45"/>
    </row>
    <row r="320" spans="1:9" s="37" customFormat="1" ht="38.25" x14ac:dyDescent="0.2">
      <c r="A320" s="45"/>
      <c r="B320" s="281"/>
      <c r="C320" s="282" t="s">
        <v>281</v>
      </c>
      <c r="D320" s="258" t="s">
        <v>468</v>
      </c>
      <c r="E320" s="192"/>
      <c r="F320" s="192"/>
      <c r="G320" s="192"/>
      <c r="H320" s="192"/>
      <c r="I320" s="45"/>
    </row>
    <row r="321" spans="1:9" s="37" customFormat="1" ht="38.25" x14ac:dyDescent="0.2">
      <c r="A321" s="45"/>
      <c r="B321" s="281" t="s">
        <v>367</v>
      </c>
      <c r="C321" s="282" t="s">
        <v>166</v>
      </c>
      <c r="D321" s="258" t="s">
        <v>149</v>
      </c>
      <c r="E321" s="192"/>
      <c r="F321" s="192"/>
      <c r="G321" s="192"/>
      <c r="H321" s="192"/>
      <c r="I321" s="45"/>
    </row>
    <row r="322" spans="1:9" s="37" customFormat="1" ht="25.5" x14ac:dyDescent="0.2">
      <c r="A322" s="45"/>
      <c r="B322" s="281"/>
      <c r="C322" s="282" t="s">
        <v>167</v>
      </c>
      <c r="D322" s="258" t="s">
        <v>35</v>
      </c>
      <c r="E322" s="192"/>
      <c r="F322" s="192"/>
      <c r="G322" s="192"/>
      <c r="H322" s="192"/>
      <c r="I322" s="45"/>
    </row>
    <row r="323" spans="1:9" s="37" customFormat="1" x14ac:dyDescent="0.2">
      <c r="A323" s="45"/>
      <c r="B323" s="281"/>
      <c r="C323" s="282"/>
      <c r="D323" s="258" t="s">
        <v>469</v>
      </c>
      <c r="E323" s="192"/>
      <c r="F323" s="192"/>
      <c r="G323" s="192"/>
      <c r="H323" s="192"/>
      <c r="I323" s="45"/>
    </row>
    <row r="324" spans="1:9" s="37" customFormat="1" x14ac:dyDescent="0.2">
      <c r="A324" s="45"/>
      <c r="B324" s="281"/>
      <c r="C324" s="282"/>
      <c r="D324" s="258" t="s">
        <v>196</v>
      </c>
      <c r="E324" s="192"/>
      <c r="F324" s="192"/>
      <c r="G324" s="192"/>
      <c r="H324" s="192"/>
      <c r="I324" s="45"/>
    </row>
    <row r="325" spans="1:9" s="37" customFormat="1" x14ac:dyDescent="0.2">
      <c r="A325" s="45"/>
      <c r="B325" s="281"/>
      <c r="C325" s="282"/>
      <c r="D325" s="258" t="s">
        <v>197</v>
      </c>
      <c r="E325" s="192"/>
      <c r="F325" s="192"/>
      <c r="G325" s="192"/>
      <c r="H325" s="192"/>
      <c r="I325" s="45"/>
    </row>
    <row r="326" spans="1:9" s="37" customFormat="1" ht="25.5" x14ac:dyDescent="0.2">
      <c r="A326" s="45"/>
      <c r="B326" s="281"/>
      <c r="C326" s="282" t="s">
        <v>168</v>
      </c>
      <c r="D326" s="258" t="s">
        <v>370</v>
      </c>
      <c r="E326" s="192"/>
      <c r="F326" s="192"/>
      <c r="G326" s="192"/>
      <c r="H326" s="192"/>
      <c r="I326" s="45"/>
    </row>
    <row r="327" spans="1:9" s="37" customFormat="1" x14ac:dyDescent="0.2">
      <c r="A327" s="45"/>
      <c r="B327" s="281"/>
      <c r="C327" s="282"/>
      <c r="D327" s="258" t="s">
        <v>198</v>
      </c>
      <c r="E327" s="192"/>
      <c r="F327" s="192"/>
      <c r="G327" s="192"/>
      <c r="H327" s="192"/>
      <c r="I327" s="45"/>
    </row>
    <row r="328" spans="1:9" s="37" customFormat="1" x14ac:dyDescent="0.2">
      <c r="A328" s="45"/>
      <c r="B328" s="281"/>
      <c r="C328" s="282"/>
      <c r="D328" s="258" t="s">
        <v>315</v>
      </c>
      <c r="E328" s="192"/>
      <c r="F328" s="192"/>
      <c r="G328" s="192"/>
      <c r="H328" s="192"/>
      <c r="I328" s="45"/>
    </row>
    <row r="329" spans="1:9" s="37" customFormat="1" x14ac:dyDescent="0.2">
      <c r="A329" s="45"/>
      <c r="B329" s="281"/>
      <c r="C329" s="282"/>
      <c r="D329" s="258" t="s">
        <v>316</v>
      </c>
      <c r="E329" s="192"/>
      <c r="F329" s="192"/>
      <c r="G329" s="192"/>
      <c r="H329" s="192"/>
      <c r="I329" s="45"/>
    </row>
    <row r="330" spans="1:9" s="37" customFormat="1" x14ac:dyDescent="0.2">
      <c r="A330" s="45"/>
      <c r="B330" s="281"/>
      <c r="C330" s="282"/>
      <c r="D330" s="258" t="s">
        <v>317</v>
      </c>
      <c r="E330" s="192"/>
      <c r="F330" s="192"/>
      <c r="G330" s="192"/>
      <c r="H330" s="192"/>
      <c r="I330" s="45"/>
    </row>
    <row r="331" spans="1:9" s="37" customFormat="1" x14ac:dyDescent="0.2">
      <c r="A331" s="45"/>
      <c r="B331" s="281"/>
      <c r="C331" s="282"/>
      <c r="D331" s="258" t="s">
        <v>318</v>
      </c>
      <c r="E331" s="192"/>
      <c r="F331" s="192"/>
      <c r="G331" s="192"/>
      <c r="H331" s="192"/>
      <c r="I331" s="45"/>
    </row>
    <row r="332" spans="1:9" s="37" customFormat="1" x14ac:dyDescent="0.2">
      <c r="A332" s="45"/>
      <c r="B332" s="281"/>
      <c r="C332" s="282"/>
      <c r="D332" s="258" t="s">
        <v>319</v>
      </c>
      <c r="E332" s="192"/>
      <c r="F332" s="192"/>
      <c r="G332" s="192"/>
      <c r="H332" s="192"/>
      <c r="I332" s="45"/>
    </row>
    <row r="333" spans="1:9" s="37" customFormat="1" x14ac:dyDescent="0.2">
      <c r="A333" s="45"/>
      <c r="B333" s="281"/>
      <c r="C333" s="282"/>
      <c r="D333" s="258" t="s">
        <v>320</v>
      </c>
      <c r="E333" s="192"/>
      <c r="F333" s="192"/>
      <c r="G333" s="192"/>
      <c r="H333" s="192"/>
      <c r="I333" s="45"/>
    </row>
    <row r="334" spans="1:9" s="37" customFormat="1" x14ac:dyDescent="0.2">
      <c r="A334" s="45"/>
      <c r="B334" s="281"/>
      <c r="C334" s="282" t="s">
        <v>550</v>
      </c>
      <c r="D334" s="258" t="s">
        <v>321</v>
      </c>
      <c r="E334" s="192"/>
      <c r="F334" s="192"/>
      <c r="G334" s="192"/>
      <c r="H334" s="192"/>
      <c r="I334" s="45"/>
    </row>
    <row r="335" spans="1:9" s="37" customFormat="1" ht="38.25" x14ac:dyDescent="0.2">
      <c r="A335" s="45"/>
      <c r="B335" s="281"/>
      <c r="C335" s="282" t="s">
        <v>281</v>
      </c>
      <c r="D335" s="258" t="s">
        <v>0</v>
      </c>
      <c r="E335" s="192"/>
      <c r="F335" s="192"/>
      <c r="G335" s="192"/>
      <c r="H335" s="192"/>
      <c r="I335" s="45"/>
    </row>
    <row r="336" spans="1:9" s="37" customFormat="1" x14ac:dyDescent="0.2">
      <c r="A336" s="45"/>
      <c r="B336" s="281"/>
      <c r="C336" s="282"/>
      <c r="D336" s="258" t="s">
        <v>132</v>
      </c>
      <c r="E336" s="192"/>
      <c r="F336" s="192"/>
      <c r="G336" s="192"/>
      <c r="H336" s="192"/>
      <c r="I336" s="45"/>
    </row>
    <row r="337" spans="1:9" s="37" customFormat="1" x14ac:dyDescent="0.2">
      <c r="A337" s="45"/>
      <c r="B337" s="281"/>
      <c r="C337" s="282"/>
      <c r="D337" s="258" t="s">
        <v>133</v>
      </c>
      <c r="E337" s="192"/>
      <c r="F337" s="192"/>
      <c r="G337" s="192"/>
      <c r="H337" s="192"/>
      <c r="I337" s="45"/>
    </row>
    <row r="338" spans="1:9" s="37" customFormat="1" x14ac:dyDescent="0.2">
      <c r="A338" s="45"/>
      <c r="B338" s="281"/>
      <c r="C338" s="282"/>
      <c r="D338" s="258" t="s">
        <v>134</v>
      </c>
      <c r="E338" s="192"/>
      <c r="F338" s="192"/>
      <c r="G338" s="192"/>
      <c r="H338" s="192"/>
      <c r="I338" s="45"/>
    </row>
    <row r="339" spans="1:9" s="37" customFormat="1" x14ac:dyDescent="0.2">
      <c r="A339" s="45"/>
      <c r="B339" s="281"/>
      <c r="C339" s="282"/>
      <c r="D339" s="279" t="s">
        <v>323</v>
      </c>
      <c r="E339" s="213"/>
      <c r="F339" s="213"/>
      <c r="G339" s="213"/>
      <c r="H339" s="213"/>
      <c r="I339" s="45"/>
    </row>
    <row r="340" spans="1:9" s="37" customFormat="1" ht="38.25" x14ac:dyDescent="0.2">
      <c r="A340" s="45"/>
      <c r="B340" s="281"/>
      <c r="C340" s="282" t="s">
        <v>282</v>
      </c>
      <c r="D340" s="258" t="s">
        <v>371</v>
      </c>
      <c r="E340" s="192"/>
      <c r="F340" s="192"/>
      <c r="G340" s="192"/>
      <c r="H340" s="192"/>
      <c r="I340" s="45"/>
    </row>
    <row r="341" spans="1:9" s="37" customFormat="1" ht="38.25" x14ac:dyDescent="0.2">
      <c r="A341" s="45"/>
      <c r="B341" s="281" t="s">
        <v>368</v>
      </c>
      <c r="C341" s="282" t="s">
        <v>166</v>
      </c>
      <c r="D341" s="258" t="s">
        <v>34</v>
      </c>
      <c r="E341" s="192"/>
      <c r="F341" s="192"/>
      <c r="G341" s="192"/>
      <c r="H341" s="192"/>
      <c r="I341" s="45"/>
    </row>
    <row r="342" spans="1:9" s="37" customFormat="1" ht="25.5" x14ac:dyDescent="0.2">
      <c r="A342" s="45"/>
      <c r="B342" s="281"/>
      <c r="C342" s="282" t="s">
        <v>167</v>
      </c>
      <c r="D342" s="258" t="s">
        <v>514</v>
      </c>
      <c r="E342" s="192"/>
      <c r="F342" s="192"/>
      <c r="G342" s="192"/>
      <c r="H342" s="192"/>
      <c r="I342" s="45"/>
    </row>
    <row r="343" spans="1:9" s="37" customFormat="1" ht="25.5" x14ac:dyDescent="0.2">
      <c r="A343" s="45"/>
      <c r="B343" s="281"/>
      <c r="C343" s="282" t="s">
        <v>168</v>
      </c>
      <c r="D343" s="258" t="s">
        <v>515</v>
      </c>
      <c r="E343" s="192"/>
      <c r="F343" s="192"/>
      <c r="G343" s="192"/>
      <c r="H343" s="192"/>
      <c r="I343" s="45"/>
    </row>
    <row r="344" spans="1:9" s="37" customFormat="1" x14ac:dyDescent="0.2">
      <c r="A344" s="45"/>
      <c r="B344" s="281"/>
      <c r="C344" s="282" t="s">
        <v>550</v>
      </c>
      <c r="D344" s="258" t="s">
        <v>516</v>
      </c>
      <c r="E344" s="192"/>
      <c r="F344" s="192"/>
      <c r="G344" s="192"/>
      <c r="H344" s="192"/>
      <c r="I344" s="45"/>
    </row>
    <row r="345" spans="1:9" s="37" customFormat="1" x14ac:dyDescent="0.2">
      <c r="A345" s="45"/>
      <c r="B345" s="281"/>
      <c r="C345" s="282" t="s">
        <v>281</v>
      </c>
      <c r="D345" s="258" t="s">
        <v>517</v>
      </c>
      <c r="E345" s="192"/>
      <c r="F345" s="192"/>
      <c r="G345" s="192"/>
      <c r="H345" s="192"/>
      <c r="I345" s="45"/>
    </row>
    <row r="346" spans="1:9" s="37" customFormat="1" x14ac:dyDescent="0.2">
      <c r="A346" s="45"/>
      <c r="B346" s="281"/>
      <c r="C346" s="282" t="s">
        <v>282</v>
      </c>
      <c r="D346" s="258" t="s">
        <v>231</v>
      </c>
      <c r="E346" s="192"/>
      <c r="F346" s="192"/>
      <c r="G346" s="192"/>
      <c r="H346" s="192"/>
      <c r="I346" s="45"/>
    </row>
    <row r="347" spans="1:9" s="37" customFormat="1" x14ac:dyDescent="0.2">
      <c r="A347" s="45"/>
      <c r="B347" s="281"/>
      <c r="C347" s="282" t="s">
        <v>283</v>
      </c>
      <c r="D347" s="258" t="s">
        <v>27</v>
      </c>
      <c r="E347" s="192"/>
      <c r="F347" s="192"/>
      <c r="G347" s="192"/>
      <c r="H347" s="192"/>
      <c r="I347" s="45"/>
    </row>
    <row r="348" spans="1:9" s="37" customFormat="1" ht="25.5" x14ac:dyDescent="0.2">
      <c r="A348" s="45"/>
      <c r="B348" s="281"/>
      <c r="C348" s="282" t="s">
        <v>284</v>
      </c>
      <c r="D348" s="258" t="s">
        <v>28</v>
      </c>
      <c r="E348" s="192"/>
      <c r="F348" s="192"/>
      <c r="G348" s="192"/>
      <c r="H348" s="192"/>
      <c r="I348" s="45"/>
    </row>
    <row r="349" spans="1:9" s="37" customFormat="1" ht="25.5" x14ac:dyDescent="0.2">
      <c r="A349" s="45"/>
      <c r="B349" s="281"/>
      <c r="C349" s="282" t="s">
        <v>542</v>
      </c>
      <c r="D349" s="258" t="s">
        <v>29</v>
      </c>
      <c r="E349" s="192"/>
      <c r="F349" s="192"/>
      <c r="G349" s="192"/>
      <c r="H349" s="192"/>
      <c r="I349" s="45"/>
    </row>
    <row r="350" spans="1:9" s="37" customFormat="1" x14ac:dyDescent="0.2">
      <c r="A350" s="45"/>
      <c r="B350" s="281"/>
      <c r="C350" s="282" t="s">
        <v>472</v>
      </c>
      <c r="D350" s="258" t="s">
        <v>184</v>
      </c>
      <c r="E350" s="192"/>
      <c r="F350" s="192"/>
      <c r="G350" s="192"/>
      <c r="H350" s="192"/>
      <c r="I350" s="45"/>
    </row>
    <row r="351" spans="1:9" s="37" customFormat="1" ht="38.25" x14ac:dyDescent="0.2">
      <c r="A351" s="45"/>
      <c r="B351" s="281" t="s">
        <v>153</v>
      </c>
      <c r="C351" s="282" t="s">
        <v>166</v>
      </c>
      <c r="D351" s="258" t="s">
        <v>290</v>
      </c>
      <c r="E351" s="192"/>
      <c r="F351" s="192"/>
      <c r="G351" s="192"/>
      <c r="H351" s="192"/>
      <c r="I351" s="45"/>
    </row>
    <row r="352" spans="1:9" s="37" customFormat="1" ht="25.5" x14ac:dyDescent="0.2">
      <c r="A352" s="45"/>
      <c r="B352" s="281"/>
      <c r="C352" s="282"/>
      <c r="D352" s="258" t="s">
        <v>689</v>
      </c>
      <c r="E352" s="192"/>
      <c r="F352" s="192"/>
      <c r="G352" s="192"/>
      <c r="H352" s="192"/>
      <c r="I352" s="45"/>
    </row>
    <row r="353" spans="1:9" s="37" customFormat="1" x14ac:dyDescent="0.2">
      <c r="A353" s="45"/>
      <c r="B353" s="281"/>
      <c r="C353" s="282" t="s">
        <v>167</v>
      </c>
      <c r="D353" s="258" t="s">
        <v>258</v>
      </c>
      <c r="E353" s="192"/>
      <c r="F353" s="192"/>
      <c r="G353" s="192"/>
      <c r="H353" s="192"/>
      <c r="I353" s="45"/>
    </row>
    <row r="354" spans="1:9" s="37" customFormat="1" ht="38.25" x14ac:dyDescent="0.2">
      <c r="A354" s="45"/>
      <c r="B354" s="281" t="s">
        <v>154</v>
      </c>
      <c r="C354" s="282" t="s">
        <v>166</v>
      </c>
      <c r="D354" s="258" t="s">
        <v>722</v>
      </c>
      <c r="E354" s="192"/>
      <c r="F354" s="192"/>
      <c r="G354" s="192"/>
      <c r="H354" s="192"/>
      <c r="I354" s="45"/>
    </row>
    <row r="355" spans="1:9" s="37" customFormat="1" x14ac:dyDescent="0.2">
      <c r="A355" s="45"/>
      <c r="B355" s="281"/>
      <c r="C355" s="282" t="s">
        <v>167</v>
      </c>
      <c r="D355" s="258" t="s">
        <v>77</v>
      </c>
      <c r="E355" s="192"/>
      <c r="F355" s="192"/>
      <c r="G355" s="192"/>
      <c r="H355" s="192"/>
      <c r="I355" s="45"/>
    </row>
    <row r="356" spans="1:9" s="37" customFormat="1" x14ac:dyDescent="0.2">
      <c r="A356" s="45"/>
      <c r="B356" s="281"/>
      <c r="C356" s="282" t="s">
        <v>168</v>
      </c>
      <c r="D356" s="258" t="s">
        <v>78</v>
      </c>
      <c r="E356" s="192"/>
      <c r="F356" s="192"/>
      <c r="G356" s="192"/>
      <c r="H356" s="192"/>
      <c r="I356" s="45"/>
    </row>
    <row r="357" spans="1:9" s="37" customFormat="1" ht="25.5" x14ac:dyDescent="0.2">
      <c r="A357" s="45"/>
      <c r="B357" s="281"/>
      <c r="C357" s="282" t="s">
        <v>550</v>
      </c>
      <c r="D357" s="258" t="s">
        <v>730</v>
      </c>
      <c r="E357" s="192"/>
      <c r="F357" s="192"/>
      <c r="G357" s="192"/>
      <c r="H357" s="192"/>
      <c r="I357" s="45"/>
    </row>
    <row r="358" spans="1:9" s="37" customFormat="1" x14ac:dyDescent="0.2">
      <c r="A358" s="45"/>
      <c r="B358" s="281"/>
      <c r="C358" s="282"/>
      <c r="D358" s="258" t="s">
        <v>731</v>
      </c>
      <c r="E358" s="192"/>
      <c r="F358" s="192"/>
      <c r="G358" s="192"/>
      <c r="H358" s="192"/>
      <c r="I358" s="45"/>
    </row>
    <row r="359" spans="1:9" s="37" customFormat="1" x14ac:dyDescent="0.2">
      <c r="A359" s="45"/>
      <c r="B359" s="281"/>
      <c r="C359" s="282"/>
      <c r="D359" s="258" t="s">
        <v>732</v>
      </c>
      <c r="E359" s="192"/>
      <c r="F359" s="192"/>
      <c r="G359" s="192"/>
      <c r="H359" s="192"/>
      <c r="I359" s="45"/>
    </row>
    <row r="360" spans="1:9" s="37" customFormat="1" x14ac:dyDescent="0.2">
      <c r="A360" s="45"/>
      <c r="B360" s="281"/>
      <c r="C360" s="282"/>
      <c r="D360" s="258" t="s">
        <v>733</v>
      </c>
      <c r="E360" s="192"/>
      <c r="F360" s="192"/>
      <c r="G360" s="192"/>
      <c r="H360" s="192"/>
      <c r="I360" s="45"/>
    </row>
    <row r="361" spans="1:9" s="37" customFormat="1" x14ac:dyDescent="0.2">
      <c r="A361" s="45"/>
      <c r="B361" s="281"/>
      <c r="C361" s="282"/>
      <c r="D361" s="258" t="s">
        <v>734</v>
      </c>
      <c r="E361" s="192"/>
      <c r="F361" s="192"/>
      <c r="G361" s="192"/>
      <c r="H361" s="192"/>
      <c r="I361" s="45"/>
    </row>
    <row r="362" spans="1:9" s="37" customFormat="1" x14ac:dyDescent="0.2">
      <c r="A362" s="45"/>
      <c r="B362" s="281"/>
      <c r="C362" s="282"/>
      <c r="D362" s="258" t="s">
        <v>735</v>
      </c>
      <c r="E362" s="192"/>
      <c r="F362" s="192"/>
      <c r="G362" s="192"/>
      <c r="H362" s="192"/>
      <c r="I362" s="45"/>
    </row>
    <row r="363" spans="1:9" s="37" customFormat="1" x14ac:dyDescent="0.2">
      <c r="A363" s="45"/>
      <c r="B363" s="281"/>
      <c r="C363" s="282"/>
      <c r="D363" s="258" t="s">
        <v>736</v>
      </c>
      <c r="E363" s="192"/>
      <c r="F363" s="192"/>
      <c r="G363" s="192"/>
      <c r="H363" s="192"/>
      <c r="I363" s="45"/>
    </row>
    <row r="364" spans="1:9" s="37" customFormat="1" x14ac:dyDescent="0.2">
      <c r="A364" s="45"/>
      <c r="B364" s="281"/>
      <c r="C364" s="282"/>
      <c r="D364" s="258" t="s">
        <v>737</v>
      </c>
      <c r="E364" s="192"/>
      <c r="F364" s="192"/>
      <c r="G364" s="192"/>
      <c r="H364" s="192"/>
      <c r="I364" s="45"/>
    </row>
    <row r="365" spans="1:9" s="37" customFormat="1" x14ac:dyDescent="0.2">
      <c r="A365" s="45"/>
      <c r="B365" s="281"/>
      <c r="C365" s="282"/>
      <c r="D365" s="258" t="s">
        <v>738</v>
      </c>
      <c r="E365" s="192"/>
      <c r="F365" s="192"/>
      <c r="G365" s="192"/>
      <c r="H365" s="192"/>
      <c r="I365" s="45"/>
    </row>
    <row r="366" spans="1:9" s="37" customFormat="1" x14ac:dyDescent="0.2">
      <c r="A366" s="45"/>
      <c r="B366" s="281"/>
      <c r="C366" s="282"/>
      <c r="D366" s="258" t="s">
        <v>739</v>
      </c>
      <c r="E366" s="192"/>
      <c r="F366" s="192"/>
      <c r="G366" s="192"/>
      <c r="H366" s="192"/>
      <c r="I366" s="45"/>
    </row>
    <row r="367" spans="1:9" s="37" customFormat="1" x14ac:dyDescent="0.2">
      <c r="A367" s="45"/>
      <c r="B367" s="281"/>
      <c r="C367" s="282"/>
      <c r="D367" s="258" t="s">
        <v>740</v>
      </c>
      <c r="E367" s="192"/>
      <c r="F367" s="192"/>
      <c r="G367" s="192"/>
      <c r="H367" s="192"/>
      <c r="I367" s="45"/>
    </row>
    <row r="368" spans="1:9" s="37" customFormat="1" ht="25.5" x14ac:dyDescent="0.2">
      <c r="A368" s="45"/>
      <c r="B368" s="281"/>
      <c r="C368" s="282" t="s">
        <v>281</v>
      </c>
      <c r="D368" s="258" t="s">
        <v>442</v>
      </c>
      <c r="E368" s="192"/>
      <c r="F368" s="192"/>
      <c r="G368" s="192"/>
      <c r="H368" s="192"/>
      <c r="I368" s="45"/>
    </row>
    <row r="369" spans="1:9" s="37" customFormat="1" ht="15.75" customHeight="1" x14ac:dyDescent="0.25">
      <c r="A369" s="45"/>
      <c r="B369" s="342" t="s">
        <v>820</v>
      </c>
      <c r="C369" s="342"/>
      <c r="D369" s="342"/>
      <c r="E369" s="342"/>
      <c r="F369" s="342"/>
      <c r="G369" s="342"/>
      <c r="H369" s="343"/>
      <c r="I369" s="45"/>
    </row>
    <row r="370" spans="1:9" s="37" customFormat="1" ht="38.25" x14ac:dyDescent="0.2">
      <c r="A370" s="45"/>
      <c r="B370" s="273" t="s">
        <v>690</v>
      </c>
      <c r="C370" s="280" t="s">
        <v>166</v>
      </c>
      <c r="D370" s="257" t="s">
        <v>691</v>
      </c>
      <c r="E370" s="192"/>
      <c r="F370" s="192"/>
      <c r="G370" s="192"/>
      <c r="H370" s="192"/>
      <c r="I370" s="45"/>
    </row>
    <row r="371" spans="1:9" s="37" customFormat="1" ht="25.5" x14ac:dyDescent="0.2">
      <c r="A371" s="45"/>
      <c r="B371" s="281"/>
      <c r="C371" s="282" t="s">
        <v>167</v>
      </c>
      <c r="D371" s="258" t="s">
        <v>238</v>
      </c>
      <c r="E371" s="192"/>
      <c r="F371" s="192"/>
      <c r="G371" s="192"/>
      <c r="H371" s="192"/>
      <c r="I371" s="45"/>
    </row>
    <row r="372" spans="1:9" s="37" customFormat="1" ht="25.5" x14ac:dyDescent="0.2">
      <c r="A372" s="45"/>
      <c r="B372" s="281"/>
      <c r="C372" s="282" t="s">
        <v>168</v>
      </c>
      <c r="D372" s="258" t="s">
        <v>239</v>
      </c>
      <c r="E372" s="192"/>
      <c r="F372" s="192"/>
      <c r="G372" s="192"/>
      <c r="H372" s="192"/>
      <c r="I372" s="45"/>
    </row>
    <row r="373" spans="1:9" s="37" customFormat="1" x14ac:dyDescent="0.2">
      <c r="A373" s="45"/>
      <c r="B373" s="281"/>
      <c r="C373" s="282" t="s">
        <v>550</v>
      </c>
      <c r="D373" s="258" t="s">
        <v>379</v>
      </c>
      <c r="E373" s="192"/>
      <c r="F373" s="192"/>
      <c r="G373" s="192"/>
      <c r="H373" s="192"/>
      <c r="I373" s="45"/>
    </row>
    <row r="374" spans="1:9" s="37" customFormat="1" ht="25.5" x14ac:dyDescent="0.2">
      <c r="A374" s="45"/>
      <c r="B374" s="281"/>
      <c r="C374" s="282" t="s">
        <v>281</v>
      </c>
      <c r="D374" s="258" t="s">
        <v>380</v>
      </c>
      <c r="E374" s="192"/>
      <c r="F374" s="192"/>
      <c r="G374" s="192"/>
      <c r="H374" s="192"/>
      <c r="I374" s="45"/>
    </row>
    <row r="375" spans="1:9" s="37" customFormat="1" ht="25.5" x14ac:dyDescent="0.2">
      <c r="A375" s="45"/>
      <c r="B375" s="281"/>
      <c r="C375" s="282" t="s">
        <v>282</v>
      </c>
      <c r="D375" s="258" t="s">
        <v>611</v>
      </c>
      <c r="E375" s="192"/>
      <c r="F375" s="192"/>
      <c r="G375" s="192"/>
      <c r="H375" s="192"/>
      <c r="I375" s="45"/>
    </row>
    <row r="376" spans="1:9" s="37" customFormat="1" x14ac:dyDescent="0.2">
      <c r="A376" s="45"/>
      <c r="B376" s="281"/>
      <c r="C376" s="282" t="s">
        <v>283</v>
      </c>
      <c r="D376" s="258" t="s">
        <v>381</v>
      </c>
      <c r="E376" s="192"/>
      <c r="F376" s="192"/>
      <c r="G376" s="192"/>
      <c r="H376" s="192"/>
      <c r="I376" s="45"/>
    </row>
    <row r="377" spans="1:9" s="37" customFormat="1" ht="51" x14ac:dyDescent="0.2">
      <c r="A377" s="45"/>
      <c r="B377" s="281" t="s">
        <v>367</v>
      </c>
      <c r="C377" s="282" t="s">
        <v>166</v>
      </c>
      <c r="D377" s="258" t="s">
        <v>692</v>
      </c>
      <c r="E377" s="192"/>
      <c r="F377" s="192"/>
      <c r="G377" s="192"/>
      <c r="H377" s="192"/>
      <c r="I377" s="45"/>
    </row>
    <row r="378" spans="1:9" s="37" customFormat="1" ht="25.5" x14ac:dyDescent="0.2">
      <c r="A378" s="45"/>
      <c r="B378" s="281"/>
      <c r="C378" s="282" t="s">
        <v>167</v>
      </c>
      <c r="D378" s="258" t="s">
        <v>583</v>
      </c>
      <c r="E378" s="192"/>
      <c r="F378" s="192"/>
      <c r="G378" s="192"/>
      <c r="H378" s="192"/>
      <c r="I378" s="45"/>
    </row>
    <row r="379" spans="1:9" s="37" customFormat="1" ht="25.5" x14ac:dyDescent="0.2">
      <c r="A379" s="45"/>
      <c r="B379" s="281"/>
      <c r="C379" s="282" t="s">
        <v>168</v>
      </c>
      <c r="D379" s="258" t="s">
        <v>438</v>
      </c>
      <c r="E379" s="192"/>
      <c r="F379" s="192"/>
      <c r="G379" s="192"/>
      <c r="H379" s="192"/>
      <c r="I379" s="45"/>
    </row>
    <row r="380" spans="1:9" s="37" customFormat="1" ht="25.5" x14ac:dyDescent="0.2">
      <c r="A380" s="45"/>
      <c r="B380" s="281"/>
      <c r="C380" s="282" t="s">
        <v>550</v>
      </c>
      <c r="D380" s="258" t="s">
        <v>428</v>
      </c>
      <c r="E380" s="192"/>
      <c r="F380" s="192"/>
      <c r="G380" s="192"/>
      <c r="H380" s="192"/>
      <c r="I380" s="45"/>
    </row>
    <row r="381" spans="1:9" s="37" customFormat="1" ht="38.25" x14ac:dyDescent="0.2">
      <c r="A381" s="45"/>
      <c r="B381" s="281"/>
      <c r="C381" s="282" t="s">
        <v>281</v>
      </c>
      <c r="D381" s="258" t="s">
        <v>302</v>
      </c>
      <c r="E381" s="192"/>
      <c r="F381" s="192"/>
      <c r="G381" s="192"/>
      <c r="H381" s="192"/>
      <c r="I381" s="45"/>
    </row>
    <row r="382" spans="1:9" s="37" customFormat="1" x14ac:dyDescent="0.2">
      <c r="A382" s="45"/>
      <c r="B382" s="281"/>
      <c r="C382" s="282"/>
      <c r="D382" s="258" t="s">
        <v>429</v>
      </c>
      <c r="E382" s="192"/>
      <c r="F382" s="192"/>
      <c r="G382" s="192"/>
      <c r="H382" s="192"/>
      <c r="I382" s="45"/>
    </row>
    <row r="383" spans="1:9" s="37" customFormat="1" x14ac:dyDescent="0.2">
      <c r="A383" s="45"/>
      <c r="B383" s="281"/>
      <c r="C383" s="282"/>
      <c r="D383" s="258" t="s">
        <v>430</v>
      </c>
      <c r="E383" s="192"/>
      <c r="F383" s="192"/>
      <c r="G383" s="192"/>
      <c r="H383" s="192"/>
      <c r="I383" s="45"/>
    </row>
    <row r="384" spans="1:9" s="37" customFormat="1" x14ac:dyDescent="0.2">
      <c r="A384" s="45"/>
      <c r="B384" s="281"/>
      <c r="C384" s="282"/>
      <c r="D384" s="258" t="s">
        <v>431</v>
      </c>
      <c r="E384" s="192"/>
      <c r="F384" s="192"/>
      <c r="G384" s="192"/>
      <c r="H384" s="192"/>
      <c r="I384" s="45"/>
    </row>
    <row r="385" spans="1:9" s="37" customFormat="1" x14ac:dyDescent="0.2">
      <c r="A385" s="45"/>
      <c r="B385" s="281"/>
      <c r="C385" s="282"/>
      <c r="D385" s="258" t="s">
        <v>432</v>
      </c>
      <c r="E385" s="192"/>
      <c r="F385" s="192"/>
      <c r="G385" s="192"/>
      <c r="H385" s="192"/>
      <c r="I385" s="45"/>
    </row>
    <row r="386" spans="1:9" s="37" customFormat="1" x14ac:dyDescent="0.2">
      <c r="A386" s="45"/>
      <c r="B386" s="281"/>
      <c r="C386" s="282"/>
      <c r="D386" s="258" t="s">
        <v>433</v>
      </c>
      <c r="E386" s="192"/>
      <c r="F386" s="192"/>
      <c r="G386" s="192"/>
      <c r="H386" s="192"/>
      <c r="I386" s="45"/>
    </row>
    <row r="387" spans="1:9" s="37" customFormat="1" x14ac:dyDescent="0.2">
      <c r="A387" s="45"/>
      <c r="B387" s="281"/>
      <c r="C387" s="282"/>
      <c r="D387" s="258" t="s">
        <v>331</v>
      </c>
      <c r="E387" s="192"/>
      <c r="F387" s="192"/>
      <c r="G387" s="192"/>
      <c r="H387" s="192"/>
      <c r="I387" s="45"/>
    </row>
    <row r="388" spans="1:9" s="37" customFormat="1" x14ac:dyDescent="0.2">
      <c r="A388" s="45"/>
      <c r="B388" s="281"/>
      <c r="C388" s="282"/>
      <c r="D388" s="258" t="s">
        <v>296</v>
      </c>
      <c r="E388" s="192"/>
      <c r="F388" s="192"/>
      <c r="G388" s="192"/>
      <c r="H388" s="192"/>
      <c r="I388" s="45"/>
    </row>
    <row r="389" spans="1:9" s="37" customFormat="1" x14ac:dyDescent="0.2">
      <c r="A389" s="45"/>
      <c r="B389" s="281"/>
      <c r="C389" s="282"/>
      <c r="D389" s="258" t="s">
        <v>332</v>
      </c>
      <c r="E389" s="192"/>
      <c r="F389" s="192"/>
      <c r="G389" s="192"/>
      <c r="H389" s="192"/>
      <c r="I389" s="45"/>
    </row>
    <row r="390" spans="1:9" s="37" customFormat="1" ht="38.25" x14ac:dyDescent="0.2">
      <c r="A390" s="45"/>
      <c r="B390" s="281"/>
      <c r="C390" s="282" t="s">
        <v>282</v>
      </c>
      <c r="D390" s="258" t="s">
        <v>355</v>
      </c>
      <c r="E390" s="192"/>
      <c r="F390" s="192"/>
      <c r="G390" s="192"/>
      <c r="H390" s="192"/>
      <c r="I390" s="45"/>
    </row>
    <row r="391" spans="1:9" s="37" customFormat="1" x14ac:dyDescent="0.2">
      <c r="A391" s="45"/>
      <c r="B391" s="281"/>
      <c r="C391" s="282"/>
      <c r="D391" s="258" t="s">
        <v>333</v>
      </c>
      <c r="E391" s="192"/>
      <c r="F391" s="192"/>
      <c r="G391" s="192"/>
      <c r="H391" s="192"/>
      <c r="I391" s="45"/>
    </row>
    <row r="392" spans="1:9" s="37" customFormat="1" x14ac:dyDescent="0.2">
      <c r="A392" s="45"/>
      <c r="B392" s="281"/>
      <c r="C392" s="282"/>
      <c r="D392" s="258" t="s">
        <v>334</v>
      </c>
      <c r="E392" s="192"/>
      <c r="F392" s="192"/>
      <c r="G392" s="192"/>
      <c r="H392" s="192"/>
      <c r="I392" s="45"/>
    </row>
    <row r="393" spans="1:9" s="37" customFormat="1" x14ac:dyDescent="0.2">
      <c r="A393" s="45"/>
      <c r="B393" s="281"/>
      <c r="C393" s="282"/>
      <c r="D393" s="258" t="s">
        <v>335</v>
      </c>
      <c r="E393" s="192"/>
      <c r="F393" s="192"/>
      <c r="G393" s="192"/>
      <c r="H393" s="192"/>
      <c r="I393" s="45"/>
    </row>
    <row r="394" spans="1:9" s="37" customFormat="1" x14ac:dyDescent="0.2">
      <c r="A394" s="45"/>
      <c r="B394" s="281"/>
      <c r="C394" s="282"/>
      <c r="D394" s="258" t="s">
        <v>336</v>
      </c>
      <c r="E394" s="192"/>
      <c r="F394" s="192"/>
      <c r="G394" s="192"/>
      <c r="H394" s="192"/>
      <c r="I394" s="45"/>
    </row>
    <row r="395" spans="1:9" s="37" customFormat="1" x14ac:dyDescent="0.2">
      <c r="A395" s="45"/>
      <c r="B395" s="281"/>
      <c r="C395" s="282"/>
      <c r="D395" s="258" t="s">
        <v>361</v>
      </c>
      <c r="E395" s="192"/>
      <c r="F395" s="192"/>
      <c r="G395" s="192"/>
      <c r="H395" s="192"/>
      <c r="I395" s="45"/>
    </row>
    <row r="396" spans="1:9" s="37" customFormat="1" ht="25.5" x14ac:dyDescent="0.2">
      <c r="A396" s="45"/>
      <c r="B396" s="281"/>
      <c r="C396" s="282"/>
      <c r="D396" s="258" t="s">
        <v>362</v>
      </c>
      <c r="E396" s="192"/>
      <c r="F396" s="192"/>
      <c r="G396" s="192"/>
      <c r="H396" s="192"/>
      <c r="I396" s="45"/>
    </row>
    <row r="397" spans="1:9" s="37" customFormat="1" ht="25.5" x14ac:dyDescent="0.2">
      <c r="A397" s="45"/>
      <c r="B397" s="281"/>
      <c r="C397" s="282" t="s">
        <v>283</v>
      </c>
      <c r="D397" s="279" t="s">
        <v>363</v>
      </c>
      <c r="E397" s="192"/>
      <c r="F397" s="192"/>
      <c r="G397" s="192"/>
      <c r="H397" s="192"/>
      <c r="I397" s="45"/>
    </row>
    <row r="398" spans="1:9" s="37" customFormat="1" ht="51" x14ac:dyDescent="0.2">
      <c r="A398" s="45"/>
      <c r="B398" s="281" t="s">
        <v>368</v>
      </c>
      <c r="C398" s="282" t="s">
        <v>166</v>
      </c>
      <c r="D398" s="258" t="s">
        <v>67</v>
      </c>
      <c r="E398" s="192"/>
      <c r="F398" s="192"/>
      <c r="G398" s="192"/>
      <c r="H398" s="192"/>
      <c r="I398" s="45"/>
    </row>
    <row r="399" spans="1:9" s="37" customFormat="1" ht="25.5" x14ac:dyDescent="0.2">
      <c r="A399" s="45"/>
      <c r="B399" s="281"/>
      <c r="C399" s="282" t="s">
        <v>167</v>
      </c>
      <c r="D399" s="258" t="s">
        <v>208</v>
      </c>
      <c r="E399" s="192"/>
      <c r="F399" s="192"/>
      <c r="G399" s="192"/>
      <c r="H399" s="192"/>
      <c r="I399" s="45"/>
    </row>
    <row r="400" spans="1:9" s="37" customFormat="1" ht="25.5" x14ac:dyDescent="0.2">
      <c r="A400" s="45"/>
      <c r="B400" s="281"/>
      <c r="C400" s="282" t="s">
        <v>168</v>
      </c>
      <c r="D400" s="258" t="s">
        <v>209</v>
      </c>
      <c r="E400" s="192"/>
      <c r="F400" s="192"/>
      <c r="G400" s="192"/>
      <c r="H400" s="192"/>
      <c r="I400" s="45"/>
    </row>
    <row r="401" spans="1:9" s="37" customFormat="1" ht="38.25" x14ac:dyDescent="0.2">
      <c r="A401" s="45"/>
      <c r="B401" s="281"/>
      <c r="C401" s="282" t="s">
        <v>550</v>
      </c>
      <c r="D401" s="258" t="s">
        <v>87</v>
      </c>
      <c r="E401" s="192"/>
      <c r="F401" s="192"/>
      <c r="G401" s="192"/>
      <c r="H401" s="192"/>
      <c r="I401" s="45"/>
    </row>
    <row r="402" spans="1:9" s="37" customFormat="1" ht="25.5" x14ac:dyDescent="0.2">
      <c r="A402" s="45"/>
      <c r="B402" s="281"/>
      <c r="C402" s="282" t="s">
        <v>281</v>
      </c>
      <c r="D402" s="258" t="s">
        <v>88</v>
      </c>
      <c r="E402" s="192"/>
      <c r="F402" s="192"/>
      <c r="G402" s="192"/>
      <c r="H402" s="192"/>
      <c r="I402" s="45"/>
    </row>
    <row r="403" spans="1:9" s="37" customFormat="1" x14ac:dyDescent="0.2">
      <c r="A403" s="45"/>
      <c r="B403" s="281"/>
      <c r="C403" s="282" t="s">
        <v>282</v>
      </c>
      <c r="D403" s="258" t="s">
        <v>89</v>
      </c>
      <c r="E403" s="192"/>
      <c r="F403" s="192"/>
      <c r="G403" s="192"/>
      <c r="H403" s="192"/>
      <c r="I403" s="45"/>
    </row>
    <row r="404" spans="1:9" s="37" customFormat="1" ht="25.5" x14ac:dyDescent="0.2">
      <c r="A404" s="45"/>
      <c r="B404" s="281"/>
      <c r="C404" s="282" t="s">
        <v>283</v>
      </c>
      <c r="D404" s="258" t="s">
        <v>90</v>
      </c>
      <c r="E404" s="192"/>
      <c r="F404" s="192"/>
      <c r="G404" s="192"/>
      <c r="H404" s="192"/>
      <c r="I404" s="45"/>
    </row>
    <row r="405" spans="1:9" s="37" customFormat="1" x14ac:dyDescent="0.2">
      <c r="A405" s="45"/>
      <c r="B405" s="281"/>
      <c r="C405" s="282" t="s">
        <v>284</v>
      </c>
      <c r="D405" s="332" t="s">
        <v>91</v>
      </c>
      <c r="E405" s="192"/>
      <c r="F405" s="192"/>
      <c r="G405" s="192"/>
      <c r="H405" s="331"/>
      <c r="I405" s="45"/>
    </row>
    <row r="406" spans="1:9" s="37" customFormat="1" ht="25.5" x14ac:dyDescent="0.2">
      <c r="A406" s="45"/>
      <c r="B406" s="281"/>
      <c r="C406" s="282" t="s">
        <v>542</v>
      </c>
      <c r="D406" s="258" t="s">
        <v>92</v>
      </c>
      <c r="E406" s="192"/>
      <c r="F406" s="192"/>
      <c r="G406" s="192"/>
      <c r="H406" s="192"/>
      <c r="I406" s="45"/>
    </row>
    <row r="407" spans="1:9" s="37" customFormat="1" ht="25.5" x14ac:dyDescent="0.2">
      <c r="A407" s="45"/>
      <c r="B407" s="281"/>
      <c r="C407" s="282" t="s">
        <v>472</v>
      </c>
      <c r="D407" s="258" t="s">
        <v>93</v>
      </c>
      <c r="E407" s="192"/>
      <c r="F407" s="192"/>
      <c r="G407" s="192"/>
      <c r="H407" s="192"/>
      <c r="I407" s="45"/>
    </row>
    <row r="408" spans="1:9" s="37" customFormat="1" x14ac:dyDescent="0.2">
      <c r="A408" s="45"/>
      <c r="B408" s="281"/>
      <c r="C408" s="282" t="s">
        <v>473</v>
      </c>
      <c r="D408" s="258" t="s">
        <v>94</v>
      </c>
      <c r="E408" s="192"/>
      <c r="F408" s="192"/>
      <c r="G408" s="192"/>
      <c r="H408" s="192"/>
      <c r="I408" s="45"/>
    </row>
    <row r="409" spans="1:9" s="37" customFormat="1" ht="25.5" x14ac:dyDescent="0.2">
      <c r="A409" s="45"/>
      <c r="B409" s="281"/>
      <c r="C409" s="282" t="s">
        <v>475</v>
      </c>
      <c r="D409" s="258" t="s">
        <v>95</v>
      </c>
      <c r="E409" s="192"/>
      <c r="F409" s="192"/>
      <c r="G409" s="192"/>
      <c r="H409" s="192"/>
      <c r="I409" s="45"/>
    </row>
    <row r="410" spans="1:9" s="37" customFormat="1" ht="25.5" x14ac:dyDescent="0.2">
      <c r="A410" s="45"/>
      <c r="B410" s="281"/>
      <c r="C410" s="282" t="s">
        <v>476</v>
      </c>
      <c r="D410" s="258" t="s">
        <v>96</v>
      </c>
      <c r="E410" s="192"/>
      <c r="F410" s="192"/>
      <c r="G410" s="192"/>
      <c r="H410" s="192"/>
      <c r="I410" s="45"/>
    </row>
    <row r="411" spans="1:9" s="37" customFormat="1" ht="25.5" x14ac:dyDescent="0.2">
      <c r="A411" s="45"/>
      <c r="B411" s="281"/>
      <c r="C411" s="282" t="s">
        <v>477</v>
      </c>
      <c r="D411" s="258" t="s">
        <v>9</v>
      </c>
      <c r="E411" s="192"/>
      <c r="F411" s="192"/>
      <c r="G411" s="192"/>
      <c r="H411" s="192"/>
      <c r="I411" s="45"/>
    </row>
    <row r="412" spans="1:9" s="37" customFormat="1" ht="25.5" x14ac:dyDescent="0.2">
      <c r="A412" s="45"/>
      <c r="B412" s="281"/>
      <c r="C412" s="282" t="s">
        <v>478</v>
      </c>
      <c r="D412" s="258" t="s">
        <v>10</v>
      </c>
      <c r="E412" s="192"/>
      <c r="F412" s="192"/>
      <c r="G412" s="192"/>
      <c r="H412" s="192"/>
      <c r="I412" s="45"/>
    </row>
    <row r="413" spans="1:9" s="37" customFormat="1" ht="51" x14ac:dyDescent="0.2">
      <c r="A413" s="45"/>
      <c r="B413" s="281" t="s">
        <v>153</v>
      </c>
      <c r="C413" s="282" t="s">
        <v>353</v>
      </c>
      <c r="D413" s="258" t="s">
        <v>306</v>
      </c>
      <c r="E413" s="192"/>
      <c r="F413" s="192"/>
      <c r="G413" s="192"/>
      <c r="H413" s="192"/>
      <c r="I413" s="45"/>
    </row>
    <row r="414" spans="1:9" s="37" customFormat="1" x14ac:dyDescent="0.2">
      <c r="A414" s="45"/>
      <c r="B414" s="281"/>
      <c r="C414" s="282"/>
      <c r="D414" s="258" t="s">
        <v>11</v>
      </c>
      <c r="E414" s="192"/>
      <c r="F414" s="192"/>
      <c r="G414" s="192"/>
      <c r="H414" s="192"/>
      <c r="I414" s="45"/>
    </row>
    <row r="415" spans="1:9" s="37" customFormat="1" x14ac:dyDescent="0.2">
      <c r="A415" s="45"/>
      <c r="B415" s="281"/>
      <c r="C415" s="282"/>
      <c r="D415" s="258" t="s">
        <v>12</v>
      </c>
      <c r="E415" s="192"/>
      <c r="F415" s="192"/>
      <c r="G415" s="192"/>
      <c r="H415" s="192"/>
      <c r="I415" s="45"/>
    </row>
    <row r="416" spans="1:9" s="37" customFormat="1" ht="25.5" x14ac:dyDescent="0.2">
      <c r="A416" s="45"/>
      <c r="B416" s="281"/>
      <c r="C416" s="282" t="s">
        <v>167</v>
      </c>
      <c r="D416" s="258" t="s">
        <v>13</v>
      </c>
      <c r="E416" s="192"/>
      <c r="F416" s="192"/>
      <c r="G416" s="192"/>
      <c r="H416" s="192"/>
      <c r="I416" s="45"/>
    </row>
    <row r="417" spans="1:9" s="37" customFormat="1" ht="25.5" x14ac:dyDescent="0.2">
      <c r="A417" s="45"/>
      <c r="B417" s="281"/>
      <c r="C417" s="282" t="s">
        <v>168</v>
      </c>
      <c r="D417" s="258" t="s">
        <v>14</v>
      </c>
      <c r="E417" s="192"/>
      <c r="F417" s="192"/>
      <c r="G417" s="192"/>
      <c r="H417" s="192"/>
      <c r="I417" s="45"/>
    </row>
    <row r="418" spans="1:9" s="37" customFormat="1" x14ac:dyDescent="0.2">
      <c r="A418" s="45"/>
      <c r="B418" s="281"/>
      <c r="C418" s="282" t="s">
        <v>550</v>
      </c>
      <c r="D418" s="258" t="s">
        <v>15</v>
      </c>
      <c r="E418" s="192"/>
      <c r="F418" s="192"/>
      <c r="G418" s="192"/>
      <c r="H418" s="192"/>
      <c r="I418" s="45"/>
    </row>
    <row r="419" spans="1:9" s="37" customFormat="1" ht="25.5" x14ac:dyDescent="0.2">
      <c r="A419" s="45"/>
      <c r="B419" s="281"/>
      <c r="C419" s="282" t="s">
        <v>281</v>
      </c>
      <c r="D419" s="258" t="s">
        <v>16</v>
      </c>
      <c r="E419" s="192"/>
      <c r="F419" s="192"/>
      <c r="G419" s="192"/>
      <c r="H419" s="192"/>
      <c r="I419" s="45"/>
    </row>
    <row r="420" spans="1:9" s="37" customFormat="1" ht="38.25" x14ac:dyDescent="0.2">
      <c r="A420" s="45"/>
      <c r="B420" s="281" t="s">
        <v>154</v>
      </c>
      <c r="C420" s="282" t="s">
        <v>166</v>
      </c>
      <c r="D420" s="279" t="s">
        <v>693</v>
      </c>
      <c r="E420" s="213"/>
      <c r="F420" s="213"/>
      <c r="G420" s="213"/>
      <c r="H420" s="213"/>
      <c r="I420" s="45"/>
    </row>
    <row r="421" spans="1:9" s="37" customFormat="1" ht="25.5" x14ac:dyDescent="0.2">
      <c r="A421" s="45"/>
      <c r="B421" s="281"/>
      <c r="C421" s="282" t="s">
        <v>167</v>
      </c>
      <c r="D421" s="258" t="s">
        <v>817</v>
      </c>
      <c r="E421" s="192"/>
      <c r="F421" s="192"/>
      <c r="G421" s="192"/>
      <c r="H421" s="192"/>
      <c r="I421" s="45"/>
    </row>
    <row r="422" spans="1:9" s="37" customFormat="1" ht="25.5" x14ac:dyDescent="0.2">
      <c r="A422" s="45"/>
      <c r="B422" s="281"/>
      <c r="C422" s="282" t="s">
        <v>168</v>
      </c>
      <c r="D422" s="258" t="s">
        <v>17</v>
      </c>
      <c r="E422" s="192"/>
      <c r="F422" s="192"/>
      <c r="G422" s="192"/>
      <c r="H422" s="192"/>
      <c r="I422" s="45"/>
    </row>
    <row r="423" spans="1:9" s="37" customFormat="1" ht="13.5" thickBot="1" x14ac:dyDescent="0.25">
      <c r="A423" s="51"/>
      <c r="B423" s="283"/>
      <c r="C423" s="284"/>
      <c r="D423" s="260"/>
      <c r="E423" s="193"/>
      <c r="F423" s="193"/>
      <c r="G423" s="193"/>
      <c r="H423" s="193"/>
      <c r="I423" s="45"/>
    </row>
    <row r="424" spans="1:9" s="37" customFormat="1" ht="13.5" thickTop="1" x14ac:dyDescent="0.2">
      <c r="A424" s="51"/>
      <c r="B424" s="71"/>
      <c r="C424" s="47"/>
      <c r="D424" s="47"/>
      <c r="E424" s="72"/>
      <c r="F424" s="72"/>
      <c r="G424" s="72"/>
      <c r="H424" s="72"/>
      <c r="I424" s="45"/>
    </row>
    <row r="425" spans="1:9" s="37" customFormat="1" ht="15" x14ac:dyDescent="0.25">
      <c r="A425" s="51"/>
      <c r="B425" s="182">
        <f>IF(SUM(E425:H425)=0,0,373-SUM(E425:H425))</f>
        <v>0</v>
      </c>
      <c r="C425" s="75" t="str">
        <f>IF(B425=0,"",IF(B425&lt;0," CHECK FOR MULTIPLE ANSWERS TO QUESTIONS!",IF(B425=1," QUESTION REMAINS UNANSWERED"," QUESTIONS REMAIN UNANSWERED")))</f>
        <v/>
      </c>
      <c r="D425" s="90"/>
      <c r="E425" s="28">
        <f>COUNTA(E22:E422)</f>
        <v>0</v>
      </c>
      <c r="F425" s="28">
        <f>COUNTA(F22:F422)</f>
        <v>0</v>
      </c>
      <c r="G425" s="28">
        <f>COUNTA(G22:G422)</f>
        <v>0</v>
      </c>
      <c r="H425" s="28">
        <f>COUNTA(H22:H422)</f>
        <v>0</v>
      </c>
      <c r="I425" s="45"/>
    </row>
    <row r="426" spans="1:9" ht="24.75" customHeight="1" x14ac:dyDescent="0.2">
      <c r="A426" s="37"/>
      <c r="B426" s="67"/>
      <c r="C426" s="67"/>
      <c r="D426" s="37"/>
      <c r="E426" s="67"/>
      <c r="F426" s="67"/>
      <c r="G426" s="68"/>
      <c r="H426" s="68"/>
      <c r="I426" s="37"/>
    </row>
    <row r="427" spans="1:9" hidden="1" x14ac:dyDescent="0.2"/>
    <row r="428" spans="1:9" hidden="1" x14ac:dyDescent="0.2"/>
    <row r="429" spans="1:9" hidden="1" x14ac:dyDescent="0.2"/>
    <row r="430" spans="1:9" hidden="1" x14ac:dyDescent="0.2"/>
    <row r="431" spans="1:9" hidden="1" x14ac:dyDescent="0.2"/>
    <row r="432" spans="1:9"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sheetData>
  <sheetProtection selectLockedCells="1"/>
  <customSheetViews>
    <customSheetView guid="{52B24BAF-9FC4-4152-BF66-B032230D9FA7}" showPageBreaks="1" showRowCol="0" hiddenRows="1" hiddenColumns="1" view="pageLayout" topLeftCell="A426">
      <selection activeCell="B369" sqref="B369:H369"/>
      <pageMargins left="0.75" right="0.75" top="0.75" bottom="1" header="0.5" footer="0.5"/>
      <pageSetup scale="88" orientation="portrait" horizontalDpi="300" verticalDpi="300" r:id="rId1"/>
      <headerFooter alignWithMargins="0">
        <oddFooter>&amp;L&amp;"Times New Roman,Regular"&amp;8Comptroller's Directive #1 2016&amp;C&amp;"Times New Roman,Regular"&amp;8Part &amp;A&amp;R&amp;"Times New Roman,Regular"&amp;8Page &amp;P of &amp;N</oddFooter>
      </headerFooter>
    </customSheetView>
    <customSheetView guid="{E7B2B986-78C1-42E5-8F48-89171648BA85}" showPageBreaks="1" showRowCol="0" hiddenRows="1" hiddenColumns="1" view="pageLayout" topLeftCell="A419">
      <selection activeCell="E419" sqref="E419"/>
      <pageMargins left="0.75" right="0.75" top="0.75" bottom="1" header="0.5" footer="0.5"/>
      <pageSetup scale="88" orientation="portrait" horizontalDpi="300" verticalDpi="300" r:id="rId2"/>
      <headerFooter alignWithMargins="0">
        <oddFooter>&amp;L&amp;"Times New Roman,Regular"&amp;8Comptroller's Directive #1 2016&amp;C&amp;"Times New Roman,Regular"&amp;8Part &amp;A&amp;R&amp;"Times New Roman,Regular"&amp;8Page &amp;P of &amp;N</oddFooter>
      </headerFooter>
    </customSheetView>
    <customSheetView guid="{6FB98A3E-7EBA-4E9F-A075-0F34D8C5F91F}" showPageBreaks="1" showRowCol="0" hiddenRows="1" hiddenColumns="1" view="pageLayout" topLeftCell="A46">
      <selection activeCell="D57" sqref="D57:D58"/>
      <pageMargins left="0.75" right="0.75" top="0.75" bottom="1" header="0.5" footer="0.5"/>
      <pageSetup scale="88" orientation="portrait" horizontalDpi="300" verticalDpi="300" r:id="rId3"/>
      <headerFooter alignWithMargins="0">
        <oddFooter>&amp;L&amp;"Times New Roman,Regular"&amp;8Comptroller's Directive #1 2016&amp;C&amp;"Times New Roman,Regular"&amp;8Part &amp;A&amp;R&amp;"Times New Roman,Regular"&amp;8Page &amp;P of &amp;N</oddFooter>
      </headerFooter>
    </customSheetView>
  </customSheetViews>
  <mergeCells count="33">
    <mergeCell ref="E244:I244"/>
    <mergeCell ref="E198:H198"/>
    <mergeCell ref="E199:H199"/>
    <mergeCell ref="E200:H200"/>
    <mergeCell ref="E201:H201"/>
    <mergeCell ref="B246:H246"/>
    <mergeCell ref="B315:H315"/>
    <mergeCell ref="B369:H369"/>
    <mergeCell ref="B55:H55"/>
    <mergeCell ref="E99:I99"/>
    <mergeCell ref="E100:I100"/>
    <mergeCell ref="E101:I101"/>
    <mergeCell ref="E102:I102"/>
    <mergeCell ref="E109:I109"/>
    <mergeCell ref="E110:I110"/>
    <mergeCell ref="E111:I111"/>
    <mergeCell ref="E112:I112"/>
    <mergeCell ref="E92:I92"/>
    <mergeCell ref="E93:I93"/>
    <mergeCell ref="E94:I94"/>
    <mergeCell ref="E95:I95"/>
    <mergeCell ref="B114:H114"/>
    <mergeCell ref="E26:H26"/>
    <mergeCell ref="E27:H27"/>
    <mergeCell ref="E48:H48"/>
    <mergeCell ref="E54:H54"/>
    <mergeCell ref="B4:H4"/>
    <mergeCell ref="B5:H5"/>
    <mergeCell ref="E24:H24"/>
    <mergeCell ref="E25:H25"/>
    <mergeCell ref="B21:H21"/>
    <mergeCell ref="B6:H6"/>
    <mergeCell ref="B7:H7"/>
  </mergeCells>
  <phoneticPr fontId="27" type="noConversion"/>
  <dataValidations disablePrompts="1" count="1">
    <dataValidation type="list" showDropDown="1" showInputMessage="1" showErrorMessage="1" errorTitle="Incorrect entry" error="Enter &quot;X&quot; to indicate answer." sqref="E49:H53 E370:H423 E115:H197 E103:H108 E96:H98 E28:H47 E22:H23 E316:H368 E202:H243 E247:H314 E245:H245 E113:H113 E56:H91">
      <formula1>$I$1:$I$2</formula1>
    </dataValidation>
  </dataValidations>
  <hyperlinks>
    <hyperlink ref="D18" r:id="rId4"/>
  </hyperlinks>
  <pageMargins left="0.75" right="0.75" top="0.75" bottom="1" header="0.5" footer="0.5"/>
  <pageSetup scale="88" orientation="portrait" horizontalDpi="300" verticalDpi="300" r:id="rId5"/>
  <headerFooter alignWithMargins="0">
    <oddFooter>&amp;L&amp;"Times New Roman,Regular"&amp;8Comptroller's Directive #1 2016&amp;C&amp;"Times New Roman,Regular"&amp;8Part &amp;A&amp;R&amp;"Times New Roman,Regular"&amp;8Page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25</vt:i4>
      </vt:variant>
    </vt:vector>
  </HeadingPairs>
  <TitlesOfParts>
    <vt:vector size="43" baseType="lpstr">
      <vt:lpstr>A- Effectiveness &amp; Efficiency</vt:lpstr>
      <vt:lpstr>B- Cash Receipts</vt:lpstr>
      <vt:lpstr>C- Imprest Funds</vt:lpstr>
      <vt:lpstr>D- Billings &amp; Receivables</vt:lpstr>
      <vt:lpstr>E- Expenditures &amp; Payables</vt:lpstr>
      <vt:lpstr>F- Inventory</vt:lpstr>
      <vt:lpstr>G- Payroll &amp; Personnel</vt:lpstr>
      <vt:lpstr>H-General IT Controls&amp;Procedure</vt:lpstr>
      <vt:lpstr>I- Internet Connectivity</vt:lpstr>
      <vt:lpstr>J- Project Risk and IT Risks</vt:lpstr>
      <vt:lpstr>K- Incident Response</vt:lpstr>
      <vt:lpstr>L- Single Audit</vt:lpstr>
      <vt:lpstr>M- Licenses &amp; Permits</vt:lpstr>
      <vt:lpstr>N- Violations Certificates</vt:lpstr>
      <vt:lpstr>O- Lease, Concession, Franchise</vt:lpstr>
      <vt:lpstr>P- Internal Audit Function</vt:lpstr>
      <vt:lpstr>Explanation of Responses</vt:lpstr>
      <vt:lpstr>Results of Evaluation</vt:lpstr>
      <vt:lpstr>'A- Effectiveness &amp; Efficiency'!Print_Area</vt:lpstr>
      <vt:lpstr>'B- Cash Receipts'!Print_Area</vt:lpstr>
      <vt:lpstr>'C- Imprest Funds'!Print_Area</vt:lpstr>
      <vt:lpstr>'D- Billings &amp; Receivables'!Print_Area</vt:lpstr>
      <vt:lpstr>'E- Expenditures &amp; Payables'!Print_Area</vt:lpstr>
      <vt:lpstr>'Explanation of Responses'!Print_Area</vt:lpstr>
      <vt:lpstr>'I- Internet Connectivity'!Print_Area</vt:lpstr>
      <vt:lpstr>'Results of Evaluation'!Print_Area</vt:lpstr>
      <vt:lpstr>'A- Effectiveness &amp; Efficiency'!Print_Titles</vt:lpstr>
      <vt:lpstr>'B- Cash Receipts'!Print_Titles</vt:lpstr>
      <vt:lpstr>'C- Imprest Funds'!Print_Titles</vt:lpstr>
      <vt:lpstr>'D- Billings &amp; Receivables'!Print_Titles</vt:lpstr>
      <vt:lpstr>'E- Expenditures &amp; Payables'!Print_Titles</vt:lpstr>
      <vt:lpstr>'Explanation of Responses'!Print_Titles</vt:lpstr>
      <vt:lpstr>'F- Inventory'!Print_Titles</vt:lpstr>
      <vt:lpstr>'G- Payroll &amp; Personnel'!Print_Titles</vt:lpstr>
      <vt:lpstr>'H-General IT Controls&amp;Procedure'!Print_Titles</vt:lpstr>
      <vt:lpstr>'I- Internet Connectivity'!Print_Titles</vt:lpstr>
      <vt:lpstr>'J- Project Risk and IT Risks'!Print_Titles</vt:lpstr>
      <vt:lpstr>'K- Incident Response'!Print_Titles</vt:lpstr>
      <vt:lpstr>'L- Single Audit'!Print_Titles</vt:lpstr>
      <vt:lpstr>'M- Licenses &amp; Permits'!Print_Titles</vt:lpstr>
      <vt:lpstr>'N- Violations Certificates'!Print_Titles</vt:lpstr>
      <vt:lpstr>'O- Lease, Concession, Franchise'!Print_Titles</vt:lpstr>
      <vt:lpstr>'P- Internal Audit Function'!Print_Titles</vt:lpstr>
    </vt:vector>
  </TitlesOfParts>
  <Manager>Dennis J. Hochbaum, CIA</Manager>
  <Company>Office of the Comptroller, City of New York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Comptroller's Directive #1</dc:title>
  <dc:subject>Agency self-evaluation of internal controls</dc:subject>
  <dc:creator>Ernestine Rivers Merritt</dc:creator>
  <cp:keywords>Directive #1</cp:keywords>
  <dc:description>Current version as of June 2001</dc:description>
  <cp:lastModifiedBy>Kunda, Vijaya</cp:lastModifiedBy>
  <cp:lastPrinted>2017-01-17T16:21:47Z</cp:lastPrinted>
  <dcterms:created xsi:type="dcterms:W3CDTF">2001-06-04T22:58:39Z</dcterms:created>
  <dcterms:modified xsi:type="dcterms:W3CDTF">2017-02-16T13:27:15Z</dcterms:modified>
  <cp:category>Templates</cp:category>
</cp:coreProperties>
</file>